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7 CIDRE 2024\PROGRAMADO\05 Visitas Agencias I_2024\11 Ag. Colomi\"/>
    </mc:Choice>
  </mc:AlternateContent>
  <xr:revisionPtr revIDLastSave="0" documentId="13_ncr:1_{6466C9E5-2D37-4611-AE5A-ED04156ABCC7}" xr6:coauthVersionLast="47" xr6:coauthVersionMax="47" xr10:uidLastSave="{00000000-0000-0000-0000-000000000000}"/>
  <bookViews>
    <workbookView xWindow="-120" yWindow="-120" windowWidth="20730" windowHeight="11040" tabRatio="778" firstSheet="1" activeTab="7" xr2:uid="{00000000-000D-0000-FFFF-FFFF00000000}"/>
  </bookViews>
  <sheets>
    <sheet name="Carpetas operativas" sheetId="8" r:id="rId1"/>
    <sheet name="Carpetas legales" sheetId="7" r:id="rId2"/>
    <sheet name="Activos" sheetId="6" r:id="rId3"/>
    <sheet name="Materiales" sheetId="5" r:id="rId4"/>
    <sheet name="DPF cancelados" sheetId="2" r:id="rId5"/>
    <sheet name="Cajas Ahorro" sheetId="3" r:id="rId6"/>
    <sheet name="DPF emitidos" sheetId="4" r:id="rId7"/>
    <sheet name="DPF anulados" sheetId="1" r:id="rId8"/>
  </sheets>
  <definedNames>
    <definedName name="_xlnm._FilterDatabase" localSheetId="2" hidden="1">Activos!$A$6:$G$42</definedName>
    <definedName name="_xlnm._FilterDatabase" localSheetId="5" hidden="1">'Cajas Ahorro'!$A$8:$J$48</definedName>
    <definedName name="_xlnm._FilterDatabase" localSheetId="1" hidden="1">'Carpetas legales'!$A$7:$N$48</definedName>
    <definedName name="_xlnm._FilterDatabase" localSheetId="0" hidden="1">'Carpetas operativas'!$A$7:$K$297</definedName>
    <definedName name="_xlnm._FilterDatabase" localSheetId="7" hidden="1">'DPF anulados'!$A$8:$D$8</definedName>
    <definedName name="_xlnm._FilterDatabase" localSheetId="4" hidden="1">'DPF cancelados'!$A$8:$K$14</definedName>
    <definedName name="_xlnm._FilterDatabase" localSheetId="6" hidden="1">'DPF emitidos'!$A$9:$K$25</definedName>
    <definedName name="_xlnm._FilterDatabase" localSheetId="3" hidden="1">Materiales!$A$8:$J$36</definedName>
    <definedName name="_xlnm.Print_Area" localSheetId="1">'Carpetas legales'!$A$1:$L$48</definedName>
    <definedName name="_xlnm.Print_Area" localSheetId="0">'Carpetas operativas'!$A$1:$I$297</definedName>
    <definedName name="_xlnm.Print_Titles" localSheetId="2">Activos!$6:$6</definedName>
    <definedName name="_xlnm.Print_Titles" localSheetId="5">'Cajas Ahorro'!$8:$8</definedName>
    <definedName name="_xlnm.Print_Titles" localSheetId="1">'Carpetas legales'!$6:$6</definedName>
    <definedName name="_xlnm.Print_Titles" localSheetId="0">'Carpetas operativas'!$6:$6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5" l="1"/>
  <c r="I17" i="5" s="1"/>
  <c r="A10" i="2" l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8" i="8"/>
  <c r="G14" i="5"/>
  <c r="I14" i="5" s="1"/>
  <c r="G20" i="5"/>
  <c r="I20" i="5" s="1"/>
  <c r="G33" i="5"/>
  <c r="I33" i="5" s="1"/>
  <c r="G24" i="5"/>
  <c r="I24" i="5" s="1"/>
  <c r="G19" i="5"/>
  <c r="G16" i="5"/>
  <c r="G28" i="5"/>
  <c r="G10" i="5"/>
  <c r="G32" i="5"/>
  <c r="G13" i="5"/>
  <c r="G34" i="5"/>
  <c r="G29" i="5"/>
  <c r="G26" i="5"/>
  <c r="G23" i="5"/>
  <c r="G11" i="5"/>
  <c r="G18" i="5"/>
  <c r="G15" i="5"/>
  <c r="G22" i="5"/>
  <c r="G25" i="5"/>
  <c r="G35" i="5"/>
  <c r="G12" i="5"/>
  <c r="G31" i="5"/>
  <c r="G27" i="5"/>
  <c r="G36" i="5"/>
  <c r="G30" i="5"/>
  <c r="D3" i="7"/>
  <c r="D3" i="6" l="1"/>
  <c r="I30" i="5"/>
  <c r="I36" i="5"/>
  <c r="I27" i="5"/>
  <c r="I31" i="5"/>
  <c r="I12" i="5"/>
  <c r="I35" i="5"/>
  <c r="I25" i="5"/>
  <c r="I22" i="5"/>
  <c r="I15" i="5"/>
  <c r="I18" i="5"/>
  <c r="I11" i="5"/>
  <c r="I23" i="5"/>
  <c r="I26" i="5"/>
  <c r="I29" i="5"/>
  <c r="I34" i="5"/>
  <c r="I13" i="5"/>
  <c r="I32" i="5"/>
  <c r="I10" i="5"/>
  <c r="I28" i="5"/>
  <c r="I16" i="5"/>
  <c r="I19" i="5"/>
  <c r="G21" i="5"/>
  <c r="I21" i="5" s="1"/>
  <c r="D5" i="1"/>
  <c r="E5" i="2"/>
  <c r="E5" i="4"/>
  <c r="D5" i="3"/>
  <c r="C5" i="5"/>
  <c r="D3" i="8"/>
  <c r="A6" i="2" l="1"/>
  <c r="A7" i="2"/>
  <c r="A5" i="2"/>
  <c r="A6" i="1"/>
  <c r="A7" i="1"/>
  <c r="A5" i="1"/>
  <c r="A6" i="4"/>
  <c r="A7" i="4"/>
  <c r="A5" i="4"/>
  <c r="A6" i="3"/>
  <c r="A7" i="3"/>
  <c r="A5" i="3"/>
  <c r="A4" i="6"/>
  <c r="A5" i="6"/>
  <c r="A3" i="6"/>
  <c r="A6" i="5"/>
  <c r="A7" i="5"/>
  <c r="A5" i="5"/>
  <c r="A4" i="7"/>
  <c r="A5" i="7"/>
  <c r="A3" i="7"/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8" i="7"/>
  <c r="A9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</calcChain>
</file>

<file path=xl/sharedStrings.xml><?xml version="1.0" encoding="utf-8"?>
<sst xmlns="http://schemas.openxmlformats.org/spreadsheetml/2006/main" count="1900" uniqueCount="538">
  <si>
    <t>CIDRE - IFD</t>
  </si>
  <si>
    <t>INVENTARIO DE CERTIFICADOS DE DEPÓSITOS A PLAZO FIJO ANULADOS</t>
  </si>
  <si>
    <t>Nº</t>
  </si>
  <si>
    <t>Nro Cert.</t>
  </si>
  <si>
    <t>Código
Cliente</t>
  </si>
  <si>
    <t>Nombres</t>
  </si>
  <si>
    <t>Existencia
Verificada
CERTIFICADO</t>
  </si>
  <si>
    <t>Comentarios UAI</t>
  </si>
  <si>
    <t>Nº DPF</t>
  </si>
  <si>
    <t>Fecha de Apertura</t>
  </si>
  <si>
    <t>Mon.</t>
  </si>
  <si>
    <t>Capital</t>
  </si>
  <si>
    <t>Existencia
Verificada
CARPETA</t>
  </si>
  <si>
    <t>INVENTARIO DE CARPETAS DE CAJA DE AHORRO</t>
  </si>
  <si>
    <t>Nº Caja de Ahorro</t>
  </si>
  <si>
    <t>Fecha de Creacion</t>
  </si>
  <si>
    <t>Salidas</t>
  </si>
  <si>
    <t>Ingresos</t>
  </si>
  <si>
    <t>Observaciones</t>
  </si>
  <si>
    <t>Diferencia</t>
  </si>
  <si>
    <t>Recuento según U.A.I</t>
  </si>
  <si>
    <t>Saldo Total</t>
  </si>
  <si>
    <t>Movimiento</t>
  </si>
  <si>
    <t>Saldo s/g Reporte de Almacenes</t>
  </si>
  <si>
    <t>U/M</t>
  </si>
  <si>
    <t>Ítems</t>
  </si>
  <si>
    <t>N°</t>
  </si>
  <si>
    <t>RECUENTO FÍSICO DE EXISTENCIAS DE MATERIAL DE ESCRITORIO</t>
  </si>
  <si>
    <t>Existencia</t>
  </si>
  <si>
    <t>Responsable</t>
  </si>
  <si>
    <t>Fecha Compra</t>
  </si>
  <si>
    <t>Descripcion</t>
  </si>
  <si>
    <t>Codigo</t>
  </si>
  <si>
    <t xml:space="preserve">INVENTARIO DE ACTIVOS FIJOS </t>
  </si>
  <si>
    <t>Exist.</t>
  </si>
  <si>
    <t>Tipo Garantia principal</t>
  </si>
  <si>
    <t>Garantias Asociadas</t>
  </si>
  <si>
    <t>Fecha desem.</t>
  </si>
  <si>
    <t>Monto Desem.</t>
  </si>
  <si>
    <t>Oficial Actual</t>
  </si>
  <si>
    <t>Nombre cliente</t>
  </si>
  <si>
    <t>N° Credito</t>
  </si>
  <si>
    <t>INVENTARIO DE CARPETAS LEGALES</t>
  </si>
  <si>
    <t>N° Crédito</t>
  </si>
  <si>
    <t>INVENTARIO DE CARPETAS OPERATIVAS</t>
  </si>
  <si>
    <t xml:space="preserve">Nº </t>
  </si>
  <si>
    <t>Moneda</t>
  </si>
  <si>
    <t>Estado DPF</t>
  </si>
  <si>
    <t>Fecha Ingreso Estado</t>
  </si>
  <si>
    <t>INVENTARIO DE CERTIFICADOS Y CARPETAS DEPÓSITOS A PLAZO FIJO EMITIDOS</t>
  </si>
  <si>
    <t>INVENTARIO DE CERTIFICADOS DE DEPÓSITOS A PLAZO FIJO CANCELADOS</t>
  </si>
  <si>
    <t>AUDITOR INTERNO:</t>
  </si>
  <si>
    <t xml:space="preserve">FECHA: </t>
  </si>
  <si>
    <t xml:space="preserve">AGENCIA: </t>
  </si>
  <si>
    <t>ultimo desembolso</t>
  </si>
  <si>
    <t>Fecha ult. desem.</t>
  </si>
  <si>
    <t>Fecha Primer Des.</t>
  </si>
  <si>
    <t>Vicente Espinoza Abrahan</t>
  </si>
  <si>
    <t>Trujillo Armas Florencia</t>
  </si>
  <si>
    <t>Cornejo Vega Gerardo</t>
  </si>
  <si>
    <t>Sanchez Rocha Ruben</t>
  </si>
  <si>
    <t>Vallejos Garcia Andres</t>
  </si>
  <si>
    <t>Sanchez Mancera Jose Emilio</t>
  </si>
  <si>
    <t>Bonifacio Janco Modesta</t>
  </si>
  <si>
    <t>Andrade Medrano Ariel</t>
  </si>
  <si>
    <t>Aguayo Dias Ireneo</t>
  </si>
  <si>
    <t>Salazar De Rojas Dionicia</t>
  </si>
  <si>
    <t>Claure Mendez Maria Cristina</t>
  </si>
  <si>
    <t>Villarroel Salazar Edelfrida</t>
  </si>
  <si>
    <t>Gonzales Parra Trifon</t>
  </si>
  <si>
    <t>Velarde De Orellana Celia</t>
  </si>
  <si>
    <t>Espinoza Garcia Gabriel</t>
  </si>
  <si>
    <t>Mejia Zapata Nicolas</t>
  </si>
  <si>
    <t>Jaldin Vallejos Primo</t>
  </si>
  <si>
    <t>Balderrama Guido</t>
  </si>
  <si>
    <t>Perez Sanchez Hilarion</t>
  </si>
  <si>
    <t>Ochoa Castro Felix</t>
  </si>
  <si>
    <t>Aguila Caceres Ruben</t>
  </si>
  <si>
    <t>Godoy Albarado Ysidora</t>
  </si>
  <si>
    <t>Coca Revollo Wilson</t>
  </si>
  <si>
    <t>Vargas Terrazas Wilber</t>
  </si>
  <si>
    <t>Baltazar Gutierrez Percy</t>
  </si>
  <si>
    <t>Soliz Carballo Delia</t>
  </si>
  <si>
    <t>Arebalo Numbela Claudia</t>
  </si>
  <si>
    <t>Zapata Arnez Luisa</t>
  </si>
  <si>
    <t>Flores Baldelomar Lucho</t>
  </si>
  <si>
    <t>Garcia Villarroel Bertha</t>
  </si>
  <si>
    <t>Vargas Mejia Federico</t>
  </si>
  <si>
    <t>Castellon Guadalupe</t>
  </si>
  <si>
    <t>Mejia Romero Javier</t>
  </si>
  <si>
    <t>Arnez Herrera Osmar</t>
  </si>
  <si>
    <t>Candia Vasquez Cecilio</t>
  </si>
  <si>
    <t>Rojas Siles Constantino</t>
  </si>
  <si>
    <t>Mamani Pahuasi Elizabeth</t>
  </si>
  <si>
    <t>Andrade Monta¥O Jhovana</t>
  </si>
  <si>
    <t>Camacho Machuca Delmer</t>
  </si>
  <si>
    <t>Camacho Duran Freddy</t>
  </si>
  <si>
    <t>Veizaga Hidalgo Freddy</t>
  </si>
  <si>
    <t>Mu¥Oz Meneces Dionicio</t>
  </si>
  <si>
    <t>Miranda Olivera Roberta</t>
  </si>
  <si>
    <t>Morales Zerna Jose Javier</t>
  </si>
  <si>
    <t>Alvarado Ricardo</t>
  </si>
  <si>
    <t>Monta¥O Cuchallo Alejandro</t>
  </si>
  <si>
    <t>Rojas Aranibar Eufronia</t>
  </si>
  <si>
    <t>Ayala Pozo Gualberto</t>
  </si>
  <si>
    <t>Merida De Camacho Viviana</t>
  </si>
  <si>
    <t>Acosta Salazar Benito</t>
  </si>
  <si>
    <t>Trujillo Revollo Cornelio</t>
  </si>
  <si>
    <t>Corrales Veizaga Leonarda</t>
  </si>
  <si>
    <t>Santos Orellana Roberto</t>
  </si>
  <si>
    <t>Godoy Orellana Alejandro</t>
  </si>
  <si>
    <t>Castellon Alvarado Teodora</t>
  </si>
  <si>
    <t>Cabellos Davila Dario</t>
  </si>
  <si>
    <t>Aviles Carballo Vda. De Fernandez Anastacia</t>
  </si>
  <si>
    <t>Oropeza Rojas Felipe</t>
  </si>
  <si>
    <t>Ricaldes Salazar Wilmer</t>
  </si>
  <si>
    <t>Medrano Solis Elmer</t>
  </si>
  <si>
    <t>Velasquez Castro Ismael</t>
  </si>
  <si>
    <t>Villarroel Villarroel De Peredo Margarita</t>
  </si>
  <si>
    <t>Acosta Cadima Samuel</t>
  </si>
  <si>
    <t>Arnez Ticona Rolando</t>
  </si>
  <si>
    <t>Ure¥A Carrillo Lizbeth Daysi</t>
  </si>
  <si>
    <t>Vargas Machuca Placido</t>
  </si>
  <si>
    <t>Ledezma Merubia Julia</t>
  </si>
  <si>
    <t>Andrade Miranda Raul</t>
  </si>
  <si>
    <t>Salazar Acu¥A Alejandro</t>
  </si>
  <si>
    <t>Luizaga Duran Milton</t>
  </si>
  <si>
    <t>Lazarte Sejas Valeriano</t>
  </si>
  <si>
    <t>Trujillo Andrade Freddy</t>
  </si>
  <si>
    <t>Duran Rojas Roger</t>
  </si>
  <si>
    <t>Colque Santos Ruben</t>
  </si>
  <si>
    <t>Zurita Garcia Jhonny Edison</t>
  </si>
  <si>
    <t>Cespedes Arispe Simona</t>
  </si>
  <si>
    <t>Ferrufino Orellana Carolina Litzy</t>
  </si>
  <si>
    <t>Pinto Pinto Jose Rene</t>
  </si>
  <si>
    <t>Arnez Carlos</t>
  </si>
  <si>
    <t>Andrade Heredia Aidee</t>
  </si>
  <si>
    <t>Luizaga Herrera Beatriz</t>
  </si>
  <si>
    <t>Baltazar Orellana Abraham</t>
  </si>
  <si>
    <t>Terceros Teofilo</t>
  </si>
  <si>
    <t>Aliendres Ricaldes Adela</t>
  </si>
  <si>
    <t>Romero Orosco Ariel</t>
  </si>
  <si>
    <t>Verduguez Bustamante Norma</t>
  </si>
  <si>
    <t>Villarroel Rodriguez William</t>
  </si>
  <si>
    <t>Mamani Choque Victor</t>
  </si>
  <si>
    <t>Gonzales Camacho Indalecia</t>
  </si>
  <si>
    <t>Pe¥A Vargas Cristina</t>
  </si>
  <si>
    <t>Gonzales Camacho Fidel</t>
  </si>
  <si>
    <t>Orellana Alberto</t>
  </si>
  <si>
    <t>Herrera Monta¥O Orlando</t>
  </si>
  <si>
    <t>Pe¥A Corrales Eber</t>
  </si>
  <si>
    <t>Navia Terrazas Candelaria</t>
  </si>
  <si>
    <t>Saavedra Zapata De Acu¥A Martha</t>
  </si>
  <si>
    <t>Carballo Pe¥A Julio</t>
  </si>
  <si>
    <t>Ledezma Lazarte Emeliano</t>
  </si>
  <si>
    <t>Orellana Muriel Jimena</t>
  </si>
  <si>
    <t>Solis Villarroel Sonia</t>
  </si>
  <si>
    <t>Rocha Caraballo Placido</t>
  </si>
  <si>
    <t>Calicho Morales Jose Primitivo</t>
  </si>
  <si>
    <t>Meneses Rojas German</t>
  </si>
  <si>
    <t>Gonzales Perez Guido</t>
  </si>
  <si>
    <t>Zurita Peredo Casto</t>
  </si>
  <si>
    <t>Amaya Zarate Gregorio</t>
  </si>
  <si>
    <t>Montecinos Monta¥O Carla Pamela</t>
  </si>
  <si>
    <t>Bautista Merida Juanito</t>
  </si>
  <si>
    <t>Encinas Choque Jeremias</t>
  </si>
  <si>
    <t>Rodriguez Merida Emigdio</t>
  </si>
  <si>
    <t>Vidal Albarado Samuel</t>
  </si>
  <si>
    <t>Carvajal Peredo Jose Marcos</t>
  </si>
  <si>
    <t>Herbas Camacho Arminda</t>
  </si>
  <si>
    <t>Castellon Villarroel Marina</t>
  </si>
  <si>
    <t>Borda Siles Francisco</t>
  </si>
  <si>
    <t>Solis Churqui Enrrique</t>
  </si>
  <si>
    <t>Rojas Lopez Alejandrina</t>
  </si>
  <si>
    <t>Torrico Almendraz Ismael</t>
  </si>
  <si>
    <t>Cossio Sanchez Ermenegildo</t>
  </si>
  <si>
    <t>Morato Flores Natividad</t>
  </si>
  <si>
    <t>Mundocorre Aguilar Sebastian</t>
  </si>
  <si>
    <t>Leon Beltran Alfredo</t>
  </si>
  <si>
    <t>Flores Caberos Sandra</t>
  </si>
  <si>
    <t>Hidalgo Villarroel De Arispe Jesusa</t>
  </si>
  <si>
    <t>Antezana Monta¥O Jose Angel</t>
  </si>
  <si>
    <t>Godoy Orellana Ramiro</t>
  </si>
  <si>
    <t>Vasquez Heredia Ramiro</t>
  </si>
  <si>
    <t>Jaimes Fernandez Francisco</t>
  </si>
  <si>
    <t>Hidalgo Rios Jose Ervin</t>
  </si>
  <si>
    <t>Vega Rojas Cristina</t>
  </si>
  <si>
    <t>Ledezma Jimenez Patricio</t>
  </si>
  <si>
    <t>Arroyo Lopez Pedro</t>
  </si>
  <si>
    <t>Vallejos Moreira Justina</t>
  </si>
  <si>
    <t>Orellana Siacara Angel</t>
  </si>
  <si>
    <t>Sandoval Fernandez Julieta</t>
  </si>
  <si>
    <t>Zambrana Lopez Yucimar</t>
  </si>
  <si>
    <t>Pe¥A Melendres Mauricia</t>
  </si>
  <si>
    <t>Rosales Aneiva Aniceto</t>
  </si>
  <si>
    <t>Olivera Richar</t>
  </si>
  <si>
    <t>Sanchez Sanchez Laura</t>
  </si>
  <si>
    <t>Vargas Medrano Jose Ariel</t>
  </si>
  <si>
    <t>Veliz Flores Agapito</t>
  </si>
  <si>
    <t>Velarde Solis Carmen Rosa</t>
  </si>
  <si>
    <t>Vargas Lazarte Rene</t>
  </si>
  <si>
    <t>Mendoza Francisco</t>
  </si>
  <si>
    <t>Cespedes Pinto Emilio</t>
  </si>
  <si>
    <t>Orellana Rojas Ciprian</t>
  </si>
  <si>
    <t>Morgana Velazco Carlos Alejandro</t>
  </si>
  <si>
    <t>Copa Ramos Nicanor</t>
  </si>
  <si>
    <t>Monta¥O Julio</t>
  </si>
  <si>
    <t>Guzman Arenas Federico</t>
  </si>
  <si>
    <t>Caraballo Merida Rosmeri</t>
  </si>
  <si>
    <t>Pajari Guzman Wilfredo</t>
  </si>
  <si>
    <t>Solis Mauricio</t>
  </si>
  <si>
    <t>Paniagua Sejas Orlando</t>
  </si>
  <si>
    <t>Monta¥O Albarado Javier</t>
  </si>
  <si>
    <t>Veizaga Rojas Maria Victoria</t>
  </si>
  <si>
    <t>Sejas Soliz Freddy</t>
  </si>
  <si>
    <t>Rojas Cornejo Gladys</t>
  </si>
  <si>
    <t>Meruvia Pereira Margarita</t>
  </si>
  <si>
    <t>Paulos Ponce Anacleto</t>
  </si>
  <si>
    <t>Angulo Fuentes Rufino</t>
  </si>
  <si>
    <t>Hidalgo Pe¥A Jose Jhonny</t>
  </si>
  <si>
    <t>Mamani Chura Ramiro</t>
  </si>
  <si>
    <t>Sejas Torrico Janeth Neptali</t>
  </si>
  <si>
    <t>Marca Colque Berzain</t>
  </si>
  <si>
    <t>Lopez Caveros Ubaldo</t>
  </si>
  <si>
    <t>Orosco Mu¥Oz Ivan</t>
  </si>
  <si>
    <t>Olivera Vargas Gregorio</t>
  </si>
  <si>
    <t>Grageda Terceros Casimiro</t>
  </si>
  <si>
    <t>Pizo Terrazas Julio</t>
  </si>
  <si>
    <t>Arispe Monta¥O Ruth</t>
  </si>
  <si>
    <t>Garcia Claros Eulogio</t>
  </si>
  <si>
    <t>Miranda Silvestre Jhonny</t>
  </si>
  <si>
    <t>Tenorio Torrico Martina</t>
  </si>
  <si>
    <t>Villarroel Estromadeiro Christian</t>
  </si>
  <si>
    <t>Sanchez Cabrera Jose</t>
  </si>
  <si>
    <t>Muriel Vasquez Maria</t>
  </si>
  <si>
    <t>Vargas Mejia Andres</t>
  </si>
  <si>
    <t>Monta¥O Zapata Iver</t>
  </si>
  <si>
    <t>Rojas Duran Ruben</t>
  </si>
  <si>
    <t>Hermosilla Maita Rene</t>
  </si>
  <si>
    <t>Arnez Nogales Rolando Franz</t>
  </si>
  <si>
    <t>Duran Herrera Efrain</t>
  </si>
  <si>
    <t>Mejia Olivera Maria Norma</t>
  </si>
  <si>
    <t>Terceros Orosco Sonia</t>
  </si>
  <si>
    <t>Ricaldes Rojas Francisco</t>
  </si>
  <si>
    <t>Hidalgo Olivera Elian</t>
  </si>
  <si>
    <t>Quiroz Cespedes Gregorio</t>
  </si>
  <si>
    <t>Ledezma Laime Jose Rodrigo</t>
  </si>
  <si>
    <t>Canaviri Torrejon Julian</t>
  </si>
  <si>
    <t>Castro Rodriguez Eucebio</t>
  </si>
  <si>
    <t>Rodriguez Mejia Bertha</t>
  </si>
  <si>
    <t>Castro Claros Desiderio</t>
  </si>
  <si>
    <t>Mu¥Oz Orellana Everth</t>
  </si>
  <si>
    <t>Gonzales Miranda Ronald</t>
  </si>
  <si>
    <t>Gomez Cadima Wilder</t>
  </si>
  <si>
    <t>Veizaga Gonzales Mauro</t>
  </si>
  <si>
    <t>Parra Cossio Fanor</t>
  </si>
  <si>
    <t>Huaihuara Escalera Raimundo</t>
  </si>
  <si>
    <t>Mejia Faustino</t>
  </si>
  <si>
    <t>Orellana Hidalgo Delia</t>
  </si>
  <si>
    <t>Merida Vidal Clelio</t>
  </si>
  <si>
    <t>Fernandez Carballo Jose Veymar</t>
  </si>
  <si>
    <t>Lopez Hinojosa Rosailes</t>
  </si>
  <si>
    <t>Arce Escalera Marcelo</t>
  </si>
  <si>
    <t>Orozco Zambrana Sara</t>
  </si>
  <si>
    <t>Cespedes Villarroel Wilfredo</t>
  </si>
  <si>
    <t>Delgadillo Torrez Herminio</t>
  </si>
  <si>
    <t>Orellana Hinojosa Luis Ruben</t>
  </si>
  <si>
    <t>Merino Fernandez Gregorio</t>
  </si>
  <si>
    <t>Veliz Salazar Miguel Angel</t>
  </si>
  <si>
    <t>Jaimes Bascope Elinora</t>
  </si>
  <si>
    <t>Llanos Corrales Nelson</t>
  </si>
  <si>
    <t>Camacho Machuca Mariela</t>
  </si>
  <si>
    <t>Castro Olivera Felicidad</t>
  </si>
  <si>
    <t>Arispe Hidalgo Zenobio</t>
  </si>
  <si>
    <t>Zapata Rojas Florinda</t>
  </si>
  <si>
    <t>Perez Choque Miguel</t>
  </si>
  <si>
    <t>Cayo Luizaga Leon</t>
  </si>
  <si>
    <t>Amaya Jachacata Fredy</t>
  </si>
  <si>
    <t>Mollo Mamani Sara</t>
  </si>
  <si>
    <t>Carballo Olivera Claudia</t>
  </si>
  <si>
    <t>Arnez Herrera Rimer</t>
  </si>
  <si>
    <t>Cano Soria Gonzalo</t>
  </si>
  <si>
    <t>Garcia Heredia Diter</t>
  </si>
  <si>
    <t>Soliz Vasquez Jhilmer</t>
  </si>
  <si>
    <t>Merida Gonzales Ruth</t>
  </si>
  <si>
    <t>Castro Siancas Dorotea</t>
  </si>
  <si>
    <t>Quispe Laime Isidro</t>
  </si>
  <si>
    <t>Andrade Rocha Maribel</t>
  </si>
  <si>
    <t>Muriel Vargas Hernan</t>
  </si>
  <si>
    <t>Pe¥A Higuera Mario Fredy</t>
  </si>
  <si>
    <t>Villarroel Garcia Emilio</t>
  </si>
  <si>
    <t>Caballero Huanca Demetrio</t>
  </si>
  <si>
    <t>Mita Canaviri Santos</t>
  </si>
  <si>
    <t>Ponce Acu¥A Marcial</t>
  </si>
  <si>
    <t>Orellana Cossio Willy Waldo</t>
  </si>
  <si>
    <t>Choque Condori Catalina</t>
  </si>
  <si>
    <t>Muriel Vidal Roxana</t>
  </si>
  <si>
    <t>Jimenez Cossio Ramiro</t>
  </si>
  <si>
    <t>Gonzales Rodriguez Francisco</t>
  </si>
  <si>
    <t>Rodriguez Rocha German</t>
  </si>
  <si>
    <t>Acu¥A Mejia Pedro</t>
  </si>
  <si>
    <t>Amaya Jachacata Edwin</t>
  </si>
  <si>
    <t>Delgadillo Monta¥O Felipe</t>
  </si>
  <si>
    <t>Villarroel Parra Jhonny</t>
  </si>
  <si>
    <t>Gonzales Solis Wilder</t>
  </si>
  <si>
    <t>Mamani Herrera Jesus</t>
  </si>
  <si>
    <t>Marin Jimenez Janneth</t>
  </si>
  <si>
    <t>Escalera Chura Teodoro</t>
  </si>
  <si>
    <t>Monta¥O Sanchez Edwin</t>
  </si>
  <si>
    <t>Gonzales Espinoza Lucio</t>
  </si>
  <si>
    <t>Villarroel Orellana Casto</t>
  </si>
  <si>
    <t>Mejia Sanchez Apolinaria</t>
  </si>
  <si>
    <t>Rocha Mejia Jose</t>
  </si>
  <si>
    <t>Orellana Muriel Rene</t>
  </si>
  <si>
    <t>Sanchez Rojas Rimy Valois</t>
  </si>
  <si>
    <t>Najera Hinojosa Juan Carlos</t>
  </si>
  <si>
    <t>Campos Arnez Gabriel</t>
  </si>
  <si>
    <t>Vasquez Gonzales Ronald</t>
  </si>
  <si>
    <t>Olivera Mu¥Oz Jose Jhonny</t>
  </si>
  <si>
    <t>Vargas Caraballo Elizabeth</t>
  </si>
  <si>
    <t>Hidalgo Serna Cristian</t>
  </si>
  <si>
    <t>Flores Andrade Luis Leonardo</t>
  </si>
  <si>
    <t>Olivera Cesar</t>
  </si>
  <si>
    <t>Acosta Terrazas Lucio</t>
  </si>
  <si>
    <t>Rojas Baltazar Aleja</t>
  </si>
  <si>
    <t>Ledezma Ovando Guido</t>
  </si>
  <si>
    <t>Orellana Jaimes Jose</t>
  </si>
  <si>
    <t>Lopez Juan Carlos</t>
  </si>
  <si>
    <t>Rojas Rojas Rogelio</t>
  </si>
  <si>
    <t>Lizarazu Reque Luisa Ines</t>
  </si>
  <si>
    <t>Mamani Arnez Carla</t>
  </si>
  <si>
    <t>Cespedes Arispe Alberto</t>
  </si>
  <si>
    <t>Vallejos Zurita Isabel</t>
  </si>
  <si>
    <t>Veizaga Mencia Hernan</t>
  </si>
  <si>
    <t>Encinas Garcia Rafael</t>
  </si>
  <si>
    <t>Pizo Garcia Alam Richard</t>
  </si>
  <si>
    <t>Rojas Lopez Luis</t>
  </si>
  <si>
    <t>Rojas Rojas Maribel</t>
  </si>
  <si>
    <t>Caral Morales Marleny</t>
  </si>
  <si>
    <t>Sejas Espinoza Grover</t>
  </si>
  <si>
    <t>Perez Orellana Francia</t>
  </si>
  <si>
    <t>Duran Hidalgo Freddy</t>
  </si>
  <si>
    <t>Argote Callejas Sebastian</t>
  </si>
  <si>
    <t>Bs.</t>
  </si>
  <si>
    <t>Quispe Jarro Ramiro</t>
  </si>
  <si>
    <t>Suarez Navia Julio Cesar</t>
  </si>
  <si>
    <t>Mejia Monta¥O Deysi</t>
  </si>
  <si>
    <t>Zurita Caraballo Fortunato</t>
  </si>
  <si>
    <t>Ponce Godoy Zenayda</t>
  </si>
  <si>
    <t>Pena Teran Juvenal</t>
  </si>
  <si>
    <t>Zapata Medrano Nancy</t>
  </si>
  <si>
    <t>Delgadillo Zenteno Javier</t>
  </si>
  <si>
    <t>$us</t>
  </si>
  <si>
    <t>Rocha Montano Jose Julio</t>
  </si>
  <si>
    <t>IPN - 2</t>
  </si>
  <si>
    <t>IP0</t>
  </si>
  <si>
    <t>IPN - 1</t>
  </si>
  <si>
    <t>OT9</t>
  </si>
  <si>
    <t>OT9-OTRAS GARANTIAS</t>
  </si>
  <si>
    <t>OT9; OT9</t>
  </si>
  <si>
    <t>1022020061</t>
  </si>
  <si>
    <t>SILLA DE PLASTICO COLOR VERDE</t>
  </si>
  <si>
    <t>0403010310</t>
  </si>
  <si>
    <t>TELEFONO IP YEALINK SIP-T21P E2</t>
  </si>
  <si>
    <t>0430010093</t>
  </si>
  <si>
    <t>GPS GARMIN ETREX 10</t>
  </si>
  <si>
    <t>0515010081</t>
  </si>
  <si>
    <t>ROUTER HUAWEI B890 4G LTE SMART HUB</t>
  </si>
  <si>
    <t>0342011057</t>
  </si>
  <si>
    <t>SILLA METALICA CON TAPIZ VERDE</t>
  </si>
  <si>
    <t>0504010341</t>
  </si>
  <si>
    <t>MONITOR LED SAMSUNG 19 - PULGADAS</t>
  </si>
  <si>
    <t>0342010301</t>
  </si>
  <si>
    <t>SILLA METALICA TAPIZ VERDE</t>
  </si>
  <si>
    <t>0529010024</t>
  </si>
  <si>
    <t>LECTOR DE HUELLAS DIGITAL U4500</t>
  </si>
  <si>
    <t>1026010005</t>
  </si>
  <si>
    <t>MONITOR LED SAMSUNG 19 PULGADAS</t>
  </si>
  <si>
    <t>0424010166</t>
  </si>
  <si>
    <t>AIRE ACONDICIONADO TECHNOSTAR 12000 BTU</t>
  </si>
  <si>
    <t>0515010024</t>
  </si>
  <si>
    <t>ROUTER TP-LINK 3G MODELO TL-MP3420</t>
  </si>
  <si>
    <t>0327010580</t>
  </si>
  <si>
    <t>GAVETERO DE MELAMINA DE 4 CAJONES</t>
  </si>
  <si>
    <t>0504010330</t>
  </si>
  <si>
    <t>MONITOR LED SAMSUNG 19-PULGADAS</t>
  </si>
  <si>
    <t>0322010156</t>
  </si>
  <si>
    <t>ESTANTE DE 3 NIVELES DE MADERA PINO</t>
  </si>
  <si>
    <t>0504010344</t>
  </si>
  <si>
    <t>1022020052</t>
  </si>
  <si>
    <t>0430010036</t>
  </si>
  <si>
    <t>GPS GARMIN</t>
  </si>
  <si>
    <t>1026010086</t>
  </si>
  <si>
    <t>CAMARA WEB PARA COMPUTADORA</t>
  </si>
  <si>
    <t>0321010075</t>
  </si>
  <si>
    <t>ESCRITORIO DE MADERA PEQUENO</t>
  </si>
  <si>
    <t>1009010005</t>
  </si>
  <si>
    <t>KIT AUTOMOTOR/TRIANGULO,EXTINTOR,BOTIQUI</t>
  </si>
  <si>
    <t>0342011629</t>
  </si>
  <si>
    <t>SILLA TANDEM DE 4 PUESTOS TAPIZ VERDE</t>
  </si>
  <si>
    <t>0321010394</t>
  </si>
  <si>
    <t>ESCRITORIO EN L C/CAJONERO Y BASE DE CPU</t>
  </si>
  <si>
    <t>0327010217</t>
  </si>
  <si>
    <t>GAVETERO</t>
  </si>
  <si>
    <t>0358020014</t>
  </si>
  <si>
    <t>BANDEJA METALICA</t>
  </si>
  <si>
    <t>0342010314</t>
  </si>
  <si>
    <t>0342011625</t>
  </si>
  <si>
    <t>SILLA OPERATIVA GIRATORIA BASE METALICA</t>
  </si>
  <si>
    <t>0509010235</t>
  </si>
  <si>
    <t>IMPRESORA A TINTA EPSON M 100</t>
  </si>
  <si>
    <t>0338020007</t>
  </si>
  <si>
    <t>MUEBLE DE CAJA ATENCION PREFERENCIAL</t>
  </si>
  <si>
    <t>0310010112</t>
  </si>
  <si>
    <t>CAJA FUERTE TIPO BUZON 23X38X50</t>
  </si>
  <si>
    <t>0527010197</t>
  </si>
  <si>
    <t>CPU TECNOLOGIA CORE I3</t>
  </si>
  <si>
    <t>1002010018</t>
  </si>
  <si>
    <t>DISPENSADOR DE AGUA SHANGHAI</t>
  </si>
  <si>
    <t>1012010041</t>
  </si>
  <si>
    <t>DETECTORES DE BILLETES</t>
  </si>
  <si>
    <t>1022020053</t>
  </si>
  <si>
    <t>0333010105</t>
  </si>
  <si>
    <t>CREDENZA TIPO A 3 CAJONES 1 PUERTA</t>
  </si>
  <si>
    <t>0358020007</t>
  </si>
  <si>
    <t>1006010367</t>
  </si>
  <si>
    <t>CELULAR SAMSUNG A14 - 128GB</t>
  </si>
  <si>
    <t>ROCHA MONTANO JOSE JULIO</t>
  </si>
  <si>
    <t>PONCE GODOY ZENAYDA</t>
  </si>
  <si>
    <t>TERAN ROJAS JUAN PABLO</t>
  </si>
  <si>
    <t>ARNEZ FERRUFINO EDILBERTO</t>
  </si>
  <si>
    <t>DELGADILLO ZENTENO JAVIER</t>
  </si>
  <si>
    <t>JIMENEZ MONTANO MARIA</t>
  </si>
  <si>
    <t>MEJIA MONTANO DEYSI</t>
  </si>
  <si>
    <t>ZAPATA MEDRANO NANCY</t>
  </si>
  <si>
    <t>CANELAS LAZARTE MARIA ZULEMA</t>
  </si>
  <si>
    <t>QUISPE JARRO RAMIRO</t>
  </si>
  <si>
    <t>PENA TERAN JUVENAL</t>
  </si>
  <si>
    <t>PEGAMENTO EN BARRA</t>
  </si>
  <si>
    <t>TABLERO</t>
  </si>
  <si>
    <t>TONER 05 A</t>
  </si>
  <si>
    <t>SOBRE MANILA TAMANO CARTA</t>
  </si>
  <si>
    <t>TALONARIO COMPROBANTE DE RECHAZO DE FRACCIONAMIENTO</t>
  </si>
  <si>
    <t>BOLIGRAFO COLOR ROJO</t>
  </si>
  <si>
    <t>TINTA ROJO PARA TAMPO</t>
  </si>
  <si>
    <t>ROLLOS DE PAPEL PARA IMPRESORA TERMICA</t>
  </si>
  <si>
    <t>PERFORADORA PEQUEÑA</t>
  </si>
  <si>
    <t>CLIPS DE 78 MM</t>
  </si>
  <si>
    <t>FOLDERS CIDRE TAMANO CARTA</t>
  </si>
  <si>
    <t>BOLETA DE DEPOSITO - CONTINGENCIA OPERATIVA</t>
  </si>
  <si>
    <t>RECIBO SEGUIMIENTO VENTA DE SEGUROS MASIVOS</t>
  </si>
  <si>
    <t>SEPARADORES DE CARPETAS DE CREDITO</t>
  </si>
  <si>
    <t>SOBRE MANILA TAMANO DOBLE OFICIO</t>
  </si>
  <si>
    <t>TINTA NEGRO PARA TAMPO</t>
  </si>
  <si>
    <t>BOLIGRAFOS PROMOCIONALES CIDRE IFD</t>
  </si>
  <si>
    <t>TINTA AZUL PARA TAMPO</t>
  </si>
  <si>
    <t>ARCHIVADOR DE PALANCA LOMO ANCHO</t>
  </si>
  <si>
    <t>SOBRE MANILA TAMANO DOBLE CARTA</t>
  </si>
  <si>
    <t>ESTILETE</t>
  </si>
  <si>
    <t>HOJAS: REGLAMENTO DE CUENTAS DE CAJA DE AHORRO</t>
  </si>
  <si>
    <t>RESALTADORES</t>
  </si>
  <si>
    <t>TINTA EPSON T 774/120</t>
  </si>
  <si>
    <t>PAPEL CONTINUO PARA COBRO EN CAJAS PEQUENO FORM 001</t>
  </si>
  <si>
    <t>CARPICOLA ESCOLAR</t>
  </si>
  <si>
    <t>FASTENERS</t>
  </si>
  <si>
    <t>UND</t>
  </si>
  <si>
    <t>RLLO</t>
  </si>
  <si>
    <t>CJA</t>
  </si>
  <si>
    <t>JGO.</t>
  </si>
  <si>
    <t>Monta O Urey Samuel</t>
  </si>
  <si>
    <t>Villarroel Hinojosa Macedonio</t>
  </si>
  <si>
    <t>Antezana Monta O Jose Javier</t>
  </si>
  <si>
    <t>Pe A Teran Juvenal</t>
  </si>
  <si>
    <t>Coca Revollo William Jesus</t>
  </si>
  <si>
    <t>Lopez Vargas Jose Humberto</t>
  </si>
  <si>
    <t>Choque Soliz Justino</t>
  </si>
  <si>
    <t>Paco Avenda O Dario</t>
  </si>
  <si>
    <t>Saavedra Cossio David</t>
  </si>
  <si>
    <t>Lima Medrano Maria Arminda</t>
  </si>
  <si>
    <t>Huma A Lopez Carolina</t>
  </si>
  <si>
    <t>Soliz Pacci Felix</t>
  </si>
  <si>
    <t>Canelas Lazarte Maria Zulema</t>
  </si>
  <si>
    <t>Gonzales Estromadoiro Teofilo</t>
  </si>
  <si>
    <t>Hinojosa Muriel Javier</t>
  </si>
  <si>
    <t>Rojas Montecinos William</t>
  </si>
  <si>
    <t>Grageda Garcia Sebastian</t>
  </si>
  <si>
    <t>Siancas Monta O Esperanza</t>
  </si>
  <si>
    <t>Vargas Garcia Nelson</t>
  </si>
  <si>
    <t>Rocha Jaimes Maria Nivania</t>
  </si>
  <si>
    <t>Rocha Monta O Jose Julio</t>
  </si>
  <si>
    <t>Alvarez Cano Juan</t>
  </si>
  <si>
    <t>Albarado Monta O Miguel Angel</t>
  </si>
  <si>
    <t>Merida Gonzales Freddy</t>
  </si>
  <si>
    <t>Cespedes Porres Benancio</t>
  </si>
  <si>
    <t>Orellana Terrazas Florencia</t>
  </si>
  <si>
    <t>Mejia Salguero Martha Sonia</t>
  </si>
  <si>
    <t>Gonzales Veizaga Casta</t>
  </si>
  <si>
    <t>Arroyo Lopez Humberto</t>
  </si>
  <si>
    <t>Orellana Aguilar Jhulisa</t>
  </si>
  <si>
    <t>Lopez Choque Simon</t>
  </si>
  <si>
    <t>Camacho Pinto Jose Vladimir</t>
  </si>
  <si>
    <t>Garcia Robles Jose Ernesto</t>
  </si>
  <si>
    <t>Lopez Fernandez Jose Manuel</t>
  </si>
  <si>
    <t>Panozo Terceros Humberto</t>
  </si>
  <si>
    <t>Vallejos Andrade Beatriz</t>
  </si>
  <si>
    <t>Olivera Soliz Raul</t>
  </si>
  <si>
    <t>Hidalgo Calicho De Hinojosa Bernardina</t>
  </si>
  <si>
    <t>Garcia De Espinoza Cristina</t>
  </si>
  <si>
    <t>Ferrufino Alberto</t>
  </si>
  <si>
    <t>Peredo Delgadillo Guillermo</t>
  </si>
  <si>
    <t>Camacho Villarroel Alfredo</t>
  </si>
  <si>
    <t>Fernandez Claros De Vargas Felipa</t>
  </si>
  <si>
    <t>Mejia Monta O Deysi</t>
  </si>
  <si>
    <t>Villarroel Claros Melicio</t>
  </si>
  <si>
    <t>Mejia Villarroel Humberto</t>
  </si>
  <si>
    <t>Cossio Via Marina</t>
  </si>
  <si>
    <t>Caraballo Mejia Vda. De Zurita Leocadia</t>
  </si>
  <si>
    <t>Veizaga Pe A Juan</t>
  </si>
  <si>
    <t>Merida Nina Ayda</t>
  </si>
  <si>
    <t>Arnez Ferrufino Edilberto</t>
  </si>
  <si>
    <t>Jimenez Monta O Roxana</t>
  </si>
  <si>
    <t>Moya Mariscal Alejandrina</t>
  </si>
  <si>
    <t>Ferrufino Merino Jilmer</t>
  </si>
  <si>
    <t>Mejia Calle Mario</t>
  </si>
  <si>
    <t>Villarroel Claros Justo</t>
  </si>
  <si>
    <t>Flores Enrrique</t>
  </si>
  <si>
    <t>Castellon Prieto Ramon Pedro</t>
  </si>
  <si>
    <t>Andia Balderrama Carmela</t>
  </si>
  <si>
    <t>Fernandez Albarado De Mu Oz Liberata</t>
  </si>
  <si>
    <t>CANCELADO</t>
  </si>
  <si>
    <t>Ag. Colomi</t>
  </si>
  <si>
    <t>x</t>
  </si>
  <si>
    <t>X</t>
  </si>
  <si>
    <t>tiraque</t>
  </si>
  <si>
    <t>}</t>
  </si>
  <si>
    <t>TIRAQUE</t>
  </si>
  <si>
    <t>VanesA Soliz, Roxemberg Gomez, Jhon Mollo</t>
  </si>
  <si>
    <t>Colomi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</si>
</sst>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#,###,##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Arial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0"/>
      <color rgb="FF000000"/>
      <name val="Tahoma"/>
      <family val="2"/>
    </font>
    <font>
      <sz val="8"/>
      <color theme="1"/>
      <name val="Tahoma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1" fillId="0" borderId="0"/>
  </cellStyleXfs>
  <cellXfs count="140">
    <xf numFmtId="0" fontId="0" fillId="0" borderId="0" xfId="0"/>
    <xf numFmtId="0" fontId="2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2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2" applyFont="1" applyAlignment="1">
      <alignment horizontal="center" vertical="center" wrapText="1"/>
    </xf>
    <xf numFmtId="4" fontId="2" fillId="0" borderId="0" xfId="2" applyNumberFormat="1" applyFont="1" applyAlignment="1">
      <alignment horizontal="center" vertical="center" wrapText="1"/>
    </xf>
    <xf numFmtId="0" fontId="2" fillId="0" borderId="0" xfId="2" applyFont="1" applyAlignment="1">
      <alignment horizontal="left" vertical="center"/>
    </xf>
    <xf numFmtId="4" fontId="3" fillId="0" borderId="0" xfId="2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2" applyFont="1" applyAlignment="1">
      <alignment horizontal="left" vertical="center" wrapText="1"/>
    </xf>
    <xf numFmtId="0" fontId="3" fillId="0" borderId="0" xfId="2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3" fillId="0" borderId="0" xfId="3" applyFont="1" applyAlignment="1">
      <alignment vertical="center"/>
    </xf>
    <xf numFmtId="0" fontId="3" fillId="0" borderId="0" xfId="3" applyFont="1" applyAlignment="1">
      <alignment vertical="center" wrapText="1"/>
    </xf>
    <xf numFmtId="4" fontId="3" fillId="0" borderId="0" xfId="3" applyNumberFormat="1" applyFont="1" applyAlignment="1">
      <alignment vertical="center" wrapText="1"/>
    </xf>
    <xf numFmtId="4" fontId="3" fillId="0" borderId="0" xfId="3" applyNumberFormat="1" applyFont="1" applyAlignment="1">
      <alignment vertical="center"/>
    </xf>
    <xf numFmtId="0" fontId="3" fillId="0" borderId="0" xfId="3" applyFont="1" applyAlignment="1">
      <alignment horizontal="center" vertical="center"/>
    </xf>
    <xf numFmtId="14" fontId="3" fillId="0" borderId="0" xfId="3" applyNumberFormat="1" applyFont="1" applyAlignment="1">
      <alignment vertical="center"/>
    </xf>
    <xf numFmtId="0" fontId="3" fillId="0" borderId="0" xfId="2" applyFont="1" applyAlignment="1">
      <alignment vertical="center" wrapText="1"/>
    </xf>
    <xf numFmtId="164" fontId="2" fillId="0" borderId="0" xfId="2" applyNumberFormat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3" fillId="0" borderId="0" xfId="3" applyFont="1" applyAlignment="1">
      <alignment horizontal="center" vertical="center" wrapText="1"/>
    </xf>
    <xf numFmtId="14" fontId="3" fillId="0" borderId="0" xfId="3" applyNumberFormat="1" applyFont="1" applyAlignment="1">
      <alignment horizontal="center" vertical="center" wrapText="1"/>
    </xf>
    <xf numFmtId="0" fontId="3" fillId="0" borderId="0" xfId="3" applyFont="1" applyAlignment="1">
      <alignment horizontal="left" vertical="center" wrapText="1"/>
    </xf>
    <xf numFmtId="0" fontId="3" fillId="0" borderId="0" xfId="5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4" fontId="3" fillId="0" borderId="0" xfId="3" applyNumberFormat="1" applyFont="1" applyAlignment="1">
      <alignment horizontal="left" vertical="center" wrapText="1"/>
    </xf>
    <xf numFmtId="14" fontId="3" fillId="0" borderId="0" xfId="3" applyNumberFormat="1" applyFont="1" applyAlignment="1">
      <alignment horizontal="left" vertical="center" wrapText="1"/>
    </xf>
    <xf numFmtId="0" fontId="3" fillId="0" borderId="0" xfId="5" applyAlignment="1">
      <alignment horizontal="left" vertical="center"/>
    </xf>
    <xf numFmtId="0" fontId="2" fillId="0" borderId="0" xfId="2" applyFont="1" applyAlignment="1">
      <alignment vertical="center"/>
    </xf>
    <xf numFmtId="0" fontId="2" fillId="0" borderId="0" xfId="1" applyFont="1" applyAlignment="1">
      <alignment horizontal="left" vertical="center"/>
    </xf>
    <xf numFmtId="0" fontId="3" fillId="0" borderId="0" xfId="5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164" fontId="3" fillId="0" borderId="0" xfId="3" applyNumberFormat="1" applyFont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5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5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14" fontId="3" fillId="0" borderId="0" xfId="3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2" fillId="0" borderId="1" xfId="6" applyFont="1" applyBorder="1" applyAlignment="1">
      <alignment horizontal="center" vertical="center" wrapText="1"/>
    </xf>
    <xf numFmtId="4" fontId="2" fillId="0" borderId="1" xfId="6" applyNumberFormat="1" applyFont="1" applyBorder="1" applyAlignment="1">
      <alignment horizontal="center" vertical="center" wrapText="1"/>
    </xf>
    <xf numFmtId="164" fontId="2" fillId="0" borderId="1" xfId="6" applyNumberFormat="1" applyFont="1" applyBorder="1" applyAlignment="1">
      <alignment horizontal="center" vertical="center" wrapText="1"/>
    </xf>
    <xf numFmtId="14" fontId="2" fillId="0" borderId="1" xfId="6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horizontal="right" vertical="center" wrapText="1"/>
    </xf>
    <xf numFmtId="4" fontId="3" fillId="0" borderId="0" xfId="3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 wrapText="1"/>
    </xf>
    <xf numFmtId="14" fontId="3" fillId="0" borderId="0" xfId="3" applyNumberFormat="1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164" fontId="3" fillId="0" borderId="0" xfId="5" applyNumberFormat="1" applyAlignment="1">
      <alignment horizontal="right" vertical="center" wrapText="1"/>
    </xf>
    <xf numFmtId="164" fontId="6" fillId="0" borderId="0" xfId="1" applyNumberFormat="1" applyFont="1" applyAlignment="1">
      <alignment horizontal="right" vertical="center" wrapText="1"/>
    </xf>
    <xf numFmtId="164" fontId="2" fillId="0" borderId="0" xfId="1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165" fontId="8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right" vertical="center" wrapText="1"/>
    </xf>
    <xf numFmtId="4" fontId="3" fillId="0" borderId="0" xfId="0" applyNumberFormat="1" applyFont="1" applyAlignment="1">
      <alignment horizontal="left" vertical="top" wrapText="1"/>
    </xf>
    <xf numFmtId="4" fontId="3" fillId="0" borderId="0" xfId="3" applyNumberFormat="1" applyFont="1" applyAlignment="1">
      <alignment horizontal="left" vertical="top"/>
    </xf>
    <xf numFmtId="14" fontId="3" fillId="0" borderId="0" xfId="3" applyNumberFormat="1" applyFont="1" applyAlignment="1">
      <alignment horizontal="right" vertical="center"/>
    </xf>
    <xf numFmtId="0" fontId="3" fillId="0" borderId="4" xfId="3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4" fontId="3" fillId="0" borderId="4" xfId="0" applyNumberFormat="1" applyFont="1" applyBorder="1" applyAlignment="1">
      <alignment horizontal="left" vertical="top" wrapText="1"/>
    </xf>
    <xf numFmtId="4" fontId="3" fillId="0" borderId="4" xfId="0" applyNumberFormat="1" applyFont="1" applyBorder="1" applyAlignment="1">
      <alignment horizontal="right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right" vertical="center" wrapText="1"/>
    </xf>
    <xf numFmtId="14" fontId="3" fillId="0" borderId="4" xfId="0" applyNumberFormat="1" applyFont="1" applyBorder="1" applyAlignment="1">
      <alignment horizontal="left" vertical="center" wrapText="1"/>
    </xf>
    <xf numFmtId="0" fontId="3" fillId="0" borderId="4" xfId="3" applyFont="1" applyBorder="1" applyAlignment="1">
      <alignment vertical="center" wrapText="1"/>
    </xf>
    <xf numFmtId="0" fontId="3" fillId="0" borderId="0" xfId="0" applyFont="1"/>
    <xf numFmtId="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9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14" fontId="3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14" fontId="3" fillId="0" borderId="0" xfId="2" applyNumberFormat="1" applyFont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3" fillId="0" borderId="3" xfId="2" applyFont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left" vertical="center" wrapText="1"/>
    </xf>
    <xf numFmtId="164" fontId="3" fillId="0" borderId="3" xfId="2" applyNumberFormat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164" fontId="2" fillId="0" borderId="1" xfId="4" applyNumberFormat="1" applyFont="1" applyBorder="1" applyAlignment="1">
      <alignment horizontal="center" vertical="center" wrapText="1"/>
    </xf>
    <xf numFmtId="164" fontId="2" fillId="0" borderId="2" xfId="4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4" fontId="3" fillId="0" borderId="0" xfId="2" applyNumberFormat="1" applyFont="1" applyAlignment="1">
      <alignment horizontal="left" vertical="center" wrapText="1"/>
    </xf>
    <xf numFmtId="4" fontId="3" fillId="0" borderId="3" xfId="2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4" fontId="3" fillId="0" borderId="0" xfId="0" applyNumberFormat="1" applyFont="1" applyBorder="1" applyAlignment="1">
      <alignment horizontal="left" vertical="top" wrapText="1"/>
    </xf>
    <xf numFmtId="4" fontId="3" fillId="0" borderId="0" xfId="0" applyNumberFormat="1" applyFont="1" applyBorder="1" applyAlignment="1">
      <alignment horizontal="right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righ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0" xfId="3" applyFont="1" applyBorder="1" applyAlignment="1">
      <alignment horizontal="center" vertical="center" wrapText="1"/>
    </xf>
    <xf numFmtId="0" fontId="3" fillId="0" borderId="0" xfId="3" applyFont="1" applyBorder="1" applyAlignment="1">
      <alignment vertical="center" wrapText="1"/>
    </xf>
  </cellXfs>
  <cellStyles count="7">
    <cellStyle name="Normal" xfId="0" builtinId="0"/>
    <cellStyle name="Normal 10" xfId="3" xr:uid="{00000000-0005-0000-0000-000001000000}"/>
    <cellStyle name="Normal 2" xfId="2" xr:uid="{00000000-0005-0000-0000-000002000000}"/>
    <cellStyle name="Normal 2 2" xfId="6" xr:uid="{00000000-0005-0000-0000-000003000000}"/>
    <cellStyle name="Normal 3" xfId="4" xr:uid="{00000000-0005-0000-0000-000004000000}"/>
    <cellStyle name="Normal 4" xfId="1" xr:uid="{00000000-0005-0000-0000-000005000000}"/>
    <cellStyle name="Normal 5" xfId="5" xr:uid="{00000000-0005-0000-0000-000006000000}"/>
  </cellStyles>
  <dxfs count="9"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color auto="1"/>
      </font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588065</xdr:colOff>
      <xdr:row>0</xdr:row>
      <xdr:rowOff>1</xdr:rowOff>
    </xdr:from>
    <xdr:to>
      <xdr:col>8</xdr:col>
      <xdr:colOff>1847021</xdr:colOff>
      <xdr:row>1</xdr:row>
      <xdr:rowOff>223631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A524F2-48E7-425E-A42E-5AF06637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0587" y="1"/>
          <a:ext cx="1258956" cy="414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273326</xdr:colOff>
      <xdr:row>0</xdr:row>
      <xdr:rowOff>0</xdr:rowOff>
    </xdr:from>
    <xdr:to>
      <xdr:col>11</xdr:col>
      <xdr:colOff>1051891</xdr:colOff>
      <xdr:row>1</xdr:row>
      <xdr:rowOff>256761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1C97EA-E71B-4DA1-8184-0A319ED0C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9674" y="0"/>
          <a:ext cx="1258956" cy="4472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1628319</xdr:colOff>
      <xdr:row>0</xdr:row>
      <xdr:rowOff>54665</xdr:rowOff>
    </xdr:from>
    <xdr:to>
      <xdr:col>6</xdr:col>
      <xdr:colOff>2934253</xdr:colOff>
      <xdr:row>1</xdr:row>
      <xdr:rowOff>352425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9619D1-0F82-4FE3-B8AA-305D715CA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469" y="54665"/>
          <a:ext cx="1305934" cy="488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677517</xdr:colOff>
      <xdr:row>0</xdr:row>
      <xdr:rowOff>34372</xdr:rowOff>
    </xdr:from>
    <xdr:to>
      <xdr:col>9</xdr:col>
      <xdr:colOff>1991967</xdr:colOff>
      <xdr:row>2</xdr:row>
      <xdr:rowOff>110572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7FF9A2-090D-4126-8A67-515F64234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5908" y="34372"/>
          <a:ext cx="1314450" cy="4737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679174</xdr:colOff>
      <xdr:row>0</xdr:row>
      <xdr:rowOff>49696</xdr:rowOff>
    </xdr:from>
    <xdr:to>
      <xdr:col>10</xdr:col>
      <xdr:colOff>1830457</xdr:colOff>
      <xdr:row>2</xdr:row>
      <xdr:rowOff>126138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B3E3AC-E399-4056-BFFB-F6767094A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6324" y="49696"/>
          <a:ext cx="1151283" cy="4002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654326</xdr:colOff>
      <xdr:row>0</xdr:row>
      <xdr:rowOff>16565</xdr:rowOff>
    </xdr:from>
    <xdr:to>
      <xdr:col>7</xdr:col>
      <xdr:colOff>1805609</xdr:colOff>
      <xdr:row>2</xdr:row>
      <xdr:rowOff>93007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1F4A53-2DD6-49FC-8FA1-4DB647C9B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376" y="16565"/>
          <a:ext cx="1151283" cy="4002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679174</xdr:colOff>
      <xdr:row>0</xdr:row>
      <xdr:rowOff>49696</xdr:rowOff>
    </xdr:from>
    <xdr:to>
      <xdr:col>10</xdr:col>
      <xdr:colOff>1830457</xdr:colOff>
      <xdr:row>2</xdr:row>
      <xdr:rowOff>126138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EA362A-49FA-4DE6-AE6B-A4BD07147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9174" y="49696"/>
          <a:ext cx="84483" cy="4574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1449457</xdr:colOff>
      <xdr:row>0</xdr:row>
      <xdr:rowOff>16566</xdr:rowOff>
    </xdr:from>
    <xdr:to>
      <xdr:col>3</xdr:col>
      <xdr:colOff>2600740</xdr:colOff>
      <xdr:row>1</xdr:row>
      <xdr:rowOff>173935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671936-A81C-4E05-88D4-1A9226690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2327" y="16566"/>
          <a:ext cx="1151283" cy="323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337"/>
  <sheetViews>
    <sheetView zoomScaleNormal="100" workbookViewId="0">
      <selection activeCell="D5" sqref="D5:I5"/>
    </sheetView>
  </sheetViews>
  <sheetFormatPr baseColWidth="10" defaultColWidth="9.140625" defaultRowHeight="12.75" x14ac:dyDescent="0.25"/>
  <cols>
    <col min="1" max="1" width="4.28515625" style="24" customWidth="1"/>
    <col min="2" max="2" width="10.7109375" style="16" customWidth="1"/>
    <col min="3" max="3" width="34.85546875" style="15" customWidth="1"/>
    <col min="4" max="4" width="30.7109375" style="41" customWidth="1"/>
    <col min="5" max="5" width="12" style="17" customWidth="1"/>
    <col min="6" max="6" width="5.5703125" style="24" customWidth="1"/>
    <col min="7" max="7" width="12" style="39" customWidth="1"/>
    <col min="8" max="8" width="7.28515625" style="24" customWidth="1"/>
    <col min="9" max="9" width="28.28515625" style="16" customWidth="1"/>
    <col min="10" max="10" width="9.140625" style="16"/>
    <col min="11" max="11" width="16.28515625" style="16" customWidth="1"/>
    <col min="12" max="16384" width="9.140625" style="16"/>
  </cols>
  <sheetData>
    <row r="1" spans="1:11" ht="15" customHeight="1" x14ac:dyDescent="0.25">
      <c r="A1" s="1" t="s">
        <v>0</v>
      </c>
    </row>
    <row r="2" spans="1:11" ht="34.5" customHeight="1" x14ac:dyDescent="0.25">
      <c r="A2" s="112" t="s">
        <v>44</v>
      </c>
      <c r="B2" s="112"/>
      <c r="C2" s="112"/>
      <c r="D2" s="112"/>
      <c r="E2" s="112"/>
      <c r="F2" s="112"/>
      <c r="G2" s="112"/>
      <c r="H2" s="112"/>
      <c r="I2" s="112"/>
    </row>
    <row r="3" spans="1:11" ht="18.75" customHeight="1" x14ac:dyDescent="0.25">
      <c r="A3" s="9" t="s">
        <v>52</v>
      </c>
      <c r="B3" s="7"/>
      <c r="C3" s="30"/>
      <c r="D3" s="113">
        <f ca="1">TODAY()</f>
        <v>45405</v>
      </c>
      <c r="E3" s="114"/>
      <c r="F3" s="114"/>
      <c r="G3" s="114"/>
      <c r="H3" s="114"/>
      <c r="I3" s="114"/>
    </row>
    <row r="4" spans="1:11" ht="20.25" customHeight="1" x14ac:dyDescent="0.25">
      <c r="A4" s="9" t="s">
        <v>53</v>
      </c>
      <c r="B4" s="22"/>
      <c r="C4" s="9"/>
      <c r="D4" s="114" t="s">
        <v>530</v>
      </c>
      <c r="E4" s="114"/>
      <c r="F4" s="114"/>
      <c r="G4" s="114"/>
      <c r="H4" s="114"/>
      <c r="I4" s="114"/>
    </row>
    <row r="5" spans="1:11" ht="20.25" customHeight="1" x14ac:dyDescent="0.25">
      <c r="A5" s="9" t="s">
        <v>51</v>
      </c>
      <c r="B5" s="12"/>
      <c r="C5" s="9"/>
      <c r="D5" s="115" t="s">
        <v>536</v>
      </c>
      <c r="E5" s="115"/>
      <c r="F5" s="115"/>
      <c r="G5" s="115"/>
      <c r="H5" s="115"/>
      <c r="I5" s="115"/>
    </row>
    <row r="6" spans="1:11" s="24" customFormat="1" ht="27" customHeight="1" x14ac:dyDescent="0.25">
      <c r="A6" s="60" t="s">
        <v>26</v>
      </c>
      <c r="B6" s="60" t="s">
        <v>43</v>
      </c>
      <c r="C6" s="60" t="s">
        <v>40</v>
      </c>
      <c r="D6" s="60" t="s">
        <v>39</v>
      </c>
      <c r="E6" s="61" t="s">
        <v>38</v>
      </c>
      <c r="F6" s="60" t="s">
        <v>10</v>
      </c>
      <c r="G6" s="62" t="s">
        <v>37</v>
      </c>
      <c r="H6" s="60" t="s">
        <v>534</v>
      </c>
      <c r="I6" s="60" t="s">
        <v>18</v>
      </c>
    </row>
    <row r="7" spans="1:11" ht="8.25" customHeight="1" x14ac:dyDescent="0.25">
      <c r="B7" s="4"/>
      <c r="C7" s="65"/>
      <c r="D7" s="65"/>
      <c r="E7" s="59"/>
      <c r="F7" s="46"/>
      <c r="G7" s="64"/>
      <c r="K7" s="58"/>
    </row>
    <row r="8" spans="1:11" x14ac:dyDescent="0.25">
      <c r="A8" s="24">
        <f>+A7+1</f>
        <v>1</v>
      </c>
      <c r="B8" s="16">
        <v>3116730</v>
      </c>
      <c r="C8" s="15" t="s">
        <v>140</v>
      </c>
      <c r="D8" s="41" t="s">
        <v>351</v>
      </c>
      <c r="E8" s="17">
        <v>35000</v>
      </c>
      <c r="F8" s="24" t="s">
        <v>343</v>
      </c>
      <c r="G8" s="25">
        <v>44529</v>
      </c>
      <c r="H8" s="24" t="s">
        <v>532</v>
      </c>
    </row>
    <row r="9" spans="1:11" x14ac:dyDescent="0.25">
      <c r="A9" s="24">
        <f t="shared" ref="A9:A72" si="0">+A8+1</f>
        <v>2</v>
      </c>
      <c r="B9" s="16">
        <v>3121010</v>
      </c>
      <c r="C9" s="15" t="s">
        <v>138</v>
      </c>
      <c r="D9" s="41" t="s">
        <v>351</v>
      </c>
      <c r="E9" s="17">
        <v>28000</v>
      </c>
      <c r="F9" s="24" t="s">
        <v>343</v>
      </c>
      <c r="G9" s="25">
        <v>45008</v>
      </c>
      <c r="H9" s="24" t="s">
        <v>532</v>
      </c>
    </row>
    <row r="10" spans="1:11" x14ac:dyDescent="0.25">
      <c r="A10" s="24">
        <f t="shared" si="0"/>
        <v>3</v>
      </c>
      <c r="B10" s="4">
        <v>3118765</v>
      </c>
      <c r="C10" s="65" t="s">
        <v>91</v>
      </c>
      <c r="D10" s="65" t="s">
        <v>351</v>
      </c>
      <c r="E10" s="59">
        <v>35000</v>
      </c>
      <c r="F10" s="46" t="s">
        <v>343</v>
      </c>
      <c r="G10" s="68">
        <v>44757</v>
      </c>
      <c r="H10" s="24" t="s">
        <v>532</v>
      </c>
    </row>
    <row r="11" spans="1:11" x14ac:dyDescent="0.25">
      <c r="A11" s="24">
        <f t="shared" si="0"/>
        <v>4</v>
      </c>
      <c r="B11" s="16">
        <v>3110270</v>
      </c>
      <c r="C11" s="15" t="s">
        <v>248</v>
      </c>
      <c r="D11" s="41" t="s">
        <v>351</v>
      </c>
      <c r="E11" s="17">
        <v>35100</v>
      </c>
      <c r="F11" s="24" t="s">
        <v>343</v>
      </c>
      <c r="G11" s="39">
        <v>44424</v>
      </c>
      <c r="H11" s="24" t="s">
        <v>532</v>
      </c>
    </row>
    <row r="12" spans="1:11" x14ac:dyDescent="0.25">
      <c r="A12" s="24">
        <f t="shared" si="0"/>
        <v>5</v>
      </c>
      <c r="B12" s="16">
        <v>3061085</v>
      </c>
      <c r="C12" s="15" t="s">
        <v>264</v>
      </c>
      <c r="D12" s="41" t="s">
        <v>351</v>
      </c>
      <c r="E12" s="17">
        <v>35100</v>
      </c>
      <c r="F12" s="24" t="s">
        <v>343</v>
      </c>
      <c r="G12" s="39">
        <v>44475</v>
      </c>
      <c r="H12" s="24" t="s">
        <v>532</v>
      </c>
    </row>
    <row r="13" spans="1:11" x14ac:dyDescent="0.25">
      <c r="A13" s="24">
        <f t="shared" si="0"/>
        <v>6</v>
      </c>
      <c r="B13" s="16">
        <v>3110267</v>
      </c>
      <c r="C13" s="41" t="s">
        <v>67</v>
      </c>
      <c r="D13" s="41" t="s">
        <v>351</v>
      </c>
      <c r="E13" s="17">
        <v>35100</v>
      </c>
      <c r="F13" s="24" t="s">
        <v>343</v>
      </c>
      <c r="G13" s="25">
        <v>44396</v>
      </c>
      <c r="H13" s="24" t="s">
        <v>532</v>
      </c>
    </row>
    <row r="14" spans="1:11" x14ac:dyDescent="0.25">
      <c r="A14" s="24">
        <f t="shared" si="0"/>
        <v>7</v>
      </c>
      <c r="B14" s="16">
        <v>3122449</v>
      </c>
      <c r="C14" s="15" t="s">
        <v>341</v>
      </c>
      <c r="D14" s="41" t="s">
        <v>351</v>
      </c>
      <c r="E14" s="17">
        <v>35000</v>
      </c>
      <c r="F14" s="24" t="s">
        <v>343</v>
      </c>
      <c r="G14" s="25">
        <v>45215</v>
      </c>
      <c r="H14" s="24" t="s">
        <v>532</v>
      </c>
    </row>
    <row r="15" spans="1:11" x14ac:dyDescent="0.25">
      <c r="A15" s="24">
        <f t="shared" si="0"/>
        <v>8</v>
      </c>
      <c r="B15" s="4">
        <v>3122285</v>
      </c>
      <c r="C15" s="65" t="s">
        <v>129</v>
      </c>
      <c r="D15" s="65" t="s">
        <v>351</v>
      </c>
      <c r="E15" s="59">
        <v>18000</v>
      </c>
      <c r="F15" s="46" t="s">
        <v>343</v>
      </c>
      <c r="G15" s="68">
        <v>45196</v>
      </c>
      <c r="H15" s="24" t="s">
        <v>532</v>
      </c>
    </row>
    <row r="16" spans="1:11" ht="12.75" customHeight="1" x14ac:dyDescent="0.2">
      <c r="A16" s="24">
        <f t="shared" si="0"/>
        <v>9</v>
      </c>
      <c r="B16" s="101">
        <v>3117919</v>
      </c>
      <c r="C16" s="101" t="s">
        <v>85</v>
      </c>
      <c r="D16" s="101" t="s">
        <v>351</v>
      </c>
      <c r="E16" s="102">
        <v>25000</v>
      </c>
      <c r="F16" s="104" t="s">
        <v>343</v>
      </c>
      <c r="G16" s="103">
        <v>44665</v>
      </c>
      <c r="H16" s="24" t="s">
        <v>532</v>
      </c>
    </row>
    <row r="17" spans="1:8" ht="12.75" customHeight="1" x14ac:dyDescent="0.2">
      <c r="A17" s="24">
        <f t="shared" si="0"/>
        <v>10</v>
      </c>
      <c r="B17" s="101">
        <v>3121148</v>
      </c>
      <c r="C17" s="101" t="s">
        <v>145</v>
      </c>
      <c r="D17" s="101" t="s">
        <v>351</v>
      </c>
      <c r="E17" s="102">
        <v>14000</v>
      </c>
      <c r="F17" s="104" t="s">
        <v>343</v>
      </c>
      <c r="G17" s="103">
        <v>45022</v>
      </c>
      <c r="H17" s="24" t="s">
        <v>532</v>
      </c>
    </row>
    <row r="18" spans="1:8" x14ac:dyDescent="0.25">
      <c r="A18" s="24">
        <f t="shared" si="0"/>
        <v>11</v>
      </c>
      <c r="B18" s="16">
        <v>3121731</v>
      </c>
      <c r="C18" s="15" t="s">
        <v>149</v>
      </c>
      <c r="D18" s="41" t="s">
        <v>351</v>
      </c>
      <c r="E18" s="17">
        <v>10000</v>
      </c>
      <c r="F18" s="24" t="s">
        <v>343</v>
      </c>
      <c r="G18" s="39">
        <v>45134</v>
      </c>
      <c r="H18" s="24" t="s">
        <v>532</v>
      </c>
    </row>
    <row r="19" spans="1:8" x14ac:dyDescent="0.25">
      <c r="A19" s="24">
        <f t="shared" si="0"/>
        <v>12</v>
      </c>
      <c r="B19" s="16">
        <v>1371567</v>
      </c>
      <c r="C19" s="15" t="s">
        <v>256</v>
      </c>
      <c r="D19" s="41" t="s">
        <v>351</v>
      </c>
      <c r="E19" s="17">
        <v>70100</v>
      </c>
      <c r="F19" s="24" t="s">
        <v>343</v>
      </c>
      <c r="G19" s="39">
        <v>44446</v>
      </c>
      <c r="H19" s="24" t="s">
        <v>532</v>
      </c>
    </row>
    <row r="20" spans="1:8" x14ac:dyDescent="0.25">
      <c r="A20" s="24">
        <f t="shared" si="0"/>
        <v>13</v>
      </c>
      <c r="B20" s="4">
        <v>3114671</v>
      </c>
      <c r="C20" s="65" t="s">
        <v>102</v>
      </c>
      <c r="D20" s="65" t="s">
        <v>351</v>
      </c>
      <c r="E20" s="59">
        <v>35000</v>
      </c>
      <c r="F20" s="46" t="s">
        <v>343</v>
      </c>
      <c r="G20" s="68">
        <v>44207</v>
      </c>
      <c r="H20" s="24" t="s">
        <v>532</v>
      </c>
    </row>
    <row r="21" spans="1:8" x14ac:dyDescent="0.25">
      <c r="A21" s="24">
        <f t="shared" si="0"/>
        <v>14</v>
      </c>
      <c r="B21" s="16">
        <v>3120505</v>
      </c>
      <c r="C21" s="15" t="s">
        <v>206</v>
      </c>
      <c r="D21" s="41" t="s">
        <v>351</v>
      </c>
      <c r="E21" s="17">
        <v>35000</v>
      </c>
      <c r="F21" s="24" t="s">
        <v>343</v>
      </c>
      <c r="G21" s="39">
        <v>44954</v>
      </c>
      <c r="H21" s="24" t="s">
        <v>532</v>
      </c>
    </row>
    <row r="22" spans="1:8" x14ac:dyDescent="0.25">
      <c r="A22" s="24">
        <f t="shared" si="0"/>
        <v>15</v>
      </c>
      <c r="B22" s="16">
        <v>3119874</v>
      </c>
      <c r="C22" s="15" t="s">
        <v>234</v>
      </c>
      <c r="D22" s="41" t="s">
        <v>351</v>
      </c>
      <c r="E22" s="17">
        <v>28000</v>
      </c>
      <c r="F22" s="24" t="s">
        <v>343</v>
      </c>
      <c r="G22" s="25">
        <v>44881</v>
      </c>
      <c r="H22" s="24" t="s">
        <v>532</v>
      </c>
    </row>
    <row r="23" spans="1:8" x14ac:dyDescent="0.25">
      <c r="A23" s="24">
        <f t="shared" si="0"/>
        <v>16</v>
      </c>
      <c r="B23" s="16">
        <v>3118339</v>
      </c>
      <c r="C23" s="41" t="s">
        <v>315</v>
      </c>
      <c r="D23" s="41" t="s">
        <v>351</v>
      </c>
      <c r="E23" s="17">
        <v>35000</v>
      </c>
      <c r="F23" s="24" t="s">
        <v>343</v>
      </c>
      <c r="G23" s="25">
        <v>44711</v>
      </c>
      <c r="H23" s="24" t="s">
        <v>532</v>
      </c>
    </row>
    <row r="24" spans="1:8" x14ac:dyDescent="0.25">
      <c r="A24" s="24">
        <f t="shared" si="0"/>
        <v>17</v>
      </c>
      <c r="B24" s="16">
        <v>3123574</v>
      </c>
      <c r="C24" s="15" t="s">
        <v>322</v>
      </c>
      <c r="D24" s="41" t="s">
        <v>351</v>
      </c>
      <c r="E24" s="17">
        <v>35000</v>
      </c>
      <c r="F24" s="24" t="s">
        <v>343</v>
      </c>
      <c r="G24" s="39">
        <v>45342</v>
      </c>
      <c r="H24" s="24" t="s">
        <v>532</v>
      </c>
    </row>
    <row r="25" spans="1:8" ht="12.75" customHeight="1" x14ac:dyDescent="0.2">
      <c r="A25" s="24">
        <f t="shared" si="0"/>
        <v>18</v>
      </c>
      <c r="B25" s="101">
        <v>3117813</v>
      </c>
      <c r="C25" s="101" t="s">
        <v>195</v>
      </c>
      <c r="D25" s="101" t="s">
        <v>351</v>
      </c>
      <c r="E25" s="102">
        <v>28000</v>
      </c>
      <c r="F25" s="104" t="s">
        <v>343</v>
      </c>
      <c r="G25" s="103">
        <v>44650</v>
      </c>
      <c r="H25" s="24" t="s">
        <v>532</v>
      </c>
    </row>
    <row r="26" spans="1:8" ht="12.75" customHeight="1" x14ac:dyDescent="0.2">
      <c r="A26" s="24">
        <f t="shared" si="0"/>
        <v>19</v>
      </c>
      <c r="B26" s="101">
        <v>3120251</v>
      </c>
      <c r="C26" s="101" t="s">
        <v>148</v>
      </c>
      <c r="D26" s="101" t="s">
        <v>351</v>
      </c>
      <c r="E26" s="102">
        <v>70000</v>
      </c>
      <c r="F26" s="104" t="s">
        <v>343</v>
      </c>
      <c r="G26" s="103">
        <v>44923</v>
      </c>
      <c r="H26" s="24" t="s">
        <v>532</v>
      </c>
    </row>
    <row r="27" spans="1:8" x14ac:dyDescent="0.25">
      <c r="A27" s="24">
        <f t="shared" si="0"/>
        <v>20</v>
      </c>
      <c r="B27" s="4">
        <v>3118871</v>
      </c>
      <c r="C27" s="65" t="s">
        <v>258</v>
      </c>
      <c r="D27" s="65" t="s">
        <v>351</v>
      </c>
      <c r="E27" s="59">
        <v>35000</v>
      </c>
      <c r="F27" s="46" t="s">
        <v>343</v>
      </c>
      <c r="G27" s="68">
        <v>44768</v>
      </c>
      <c r="H27" s="24" t="s">
        <v>532</v>
      </c>
    </row>
    <row r="28" spans="1:8" ht="12.75" customHeight="1" x14ac:dyDescent="0.2">
      <c r="A28" s="24">
        <f t="shared" si="0"/>
        <v>21</v>
      </c>
      <c r="B28" s="101">
        <v>3121850</v>
      </c>
      <c r="C28" s="101" t="s">
        <v>155</v>
      </c>
      <c r="D28" s="101" t="s">
        <v>351</v>
      </c>
      <c r="E28" s="102">
        <v>35000</v>
      </c>
      <c r="F28" s="104" t="s">
        <v>343</v>
      </c>
      <c r="G28" s="103">
        <v>45150</v>
      </c>
      <c r="H28" s="24" t="s">
        <v>532</v>
      </c>
    </row>
    <row r="29" spans="1:8" x14ac:dyDescent="0.25">
      <c r="A29" s="24">
        <f t="shared" si="0"/>
        <v>22</v>
      </c>
      <c r="B29" s="16">
        <v>3121742</v>
      </c>
      <c r="C29" s="41" t="s">
        <v>313</v>
      </c>
      <c r="D29" s="41" t="s">
        <v>351</v>
      </c>
      <c r="E29" s="17">
        <v>35000</v>
      </c>
      <c r="F29" s="24" t="s">
        <v>343</v>
      </c>
      <c r="G29" s="25">
        <v>45134</v>
      </c>
      <c r="H29" s="24" t="s">
        <v>532</v>
      </c>
    </row>
    <row r="30" spans="1:8" ht="12.75" customHeight="1" x14ac:dyDescent="0.2">
      <c r="A30" s="24">
        <f t="shared" si="0"/>
        <v>23</v>
      </c>
      <c r="B30" s="101">
        <v>3116351</v>
      </c>
      <c r="C30" s="101" t="s">
        <v>193</v>
      </c>
      <c r="D30" s="101" t="s">
        <v>351</v>
      </c>
      <c r="E30" s="102">
        <v>21000</v>
      </c>
      <c r="F30" s="104" t="s">
        <v>343</v>
      </c>
      <c r="G30" s="103">
        <v>44491</v>
      </c>
      <c r="H30" s="24" t="s">
        <v>532</v>
      </c>
    </row>
    <row r="31" spans="1:8" x14ac:dyDescent="0.25">
      <c r="A31" s="24">
        <f t="shared" si="0"/>
        <v>24</v>
      </c>
      <c r="B31" s="16">
        <v>3061156</v>
      </c>
      <c r="C31" s="15" t="s">
        <v>340</v>
      </c>
      <c r="D31" s="41" t="s">
        <v>351</v>
      </c>
      <c r="E31" s="17">
        <v>35000</v>
      </c>
      <c r="F31" s="24" t="s">
        <v>343</v>
      </c>
      <c r="G31" s="25">
        <v>43614</v>
      </c>
      <c r="H31" s="24" t="s">
        <v>532</v>
      </c>
    </row>
    <row r="32" spans="1:8" x14ac:dyDescent="0.25">
      <c r="A32" s="24">
        <f t="shared" si="0"/>
        <v>25</v>
      </c>
      <c r="B32" s="4">
        <v>3117400</v>
      </c>
      <c r="C32" s="65" t="s">
        <v>286</v>
      </c>
      <c r="D32" s="65" t="s">
        <v>351</v>
      </c>
      <c r="E32" s="59">
        <v>35000</v>
      </c>
      <c r="F32" s="46" t="s">
        <v>343</v>
      </c>
      <c r="G32" s="68">
        <v>44611</v>
      </c>
      <c r="H32" s="24" t="s">
        <v>532</v>
      </c>
    </row>
    <row r="33" spans="1:8" x14ac:dyDescent="0.25">
      <c r="A33" s="24">
        <f t="shared" si="0"/>
        <v>26</v>
      </c>
      <c r="B33" s="4">
        <v>3118140</v>
      </c>
      <c r="C33" s="65" t="s">
        <v>243</v>
      </c>
      <c r="D33" s="65" t="s">
        <v>351</v>
      </c>
      <c r="E33" s="59">
        <v>35000</v>
      </c>
      <c r="F33" s="46" t="s">
        <v>343</v>
      </c>
      <c r="G33" s="68">
        <v>44688</v>
      </c>
      <c r="H33" s="24" t="s">
        <v>532</v>
      </c>
    </row>
    <row r="34" spans="1:8" x14ac:dyDescent="0.25">
      <c r="A34" s="24">
        <f t="shared" si="0"/>
        <v>27</v>
      </c>
      <c r="B34" s="16">
        <v>3119849</v>
      </c>
      <c r="C34" s="15" t="s">
        <v>336</v>
      </c>
      <c r="D34" s="41" t="s">
        <v>351</v>
      </c>
      <c r="E34" s="17">
        <v>21000</v>
      </c>
      <c r="F34" s="24" t="s">
        <v>343</v>
      </c>
      <c r="G34" s="25">
        <v>44876</v>
      </c>
      <c r="H34" s="24" t="s">
        <v>532</v>
      </c>
    </row>
    <row r="35" spans="1:8" x14ac:dyDescent="0.25">
      <c r="A35" s="24">
        <f t="shared" si="0"/>
        <v>28</v>
      </c>
      <c r="B35" s="16">
        <v>3116249</v>
      </c>
      <c r="C35" s="41" t="s">
        <v>109</v>
      </c>
      <c r="D35" s="41" t="s">
        <v>351</v>
      </c>
      <c r="E35" s="17">
        <v>35000</v>
      </c>
      <c r="F35" s="24" t="s">
        <v>343</v>
      </c>
      <c r="G35" s="25">
        <v>44468</v>
      </c>
      <c r="H35" s="24" t="s">
        <v>532</v>
      </c>
    </row>
    <row r="36" spans="1:8" ht="12.75" customHeight="1" x14ac:dyDescent="0.25">
      <c r="A36" s="24">
        <f t="shared" si="0"/>
        <v>29</v>
      </c>
      <c r="B36" s="16">
        <v>3123244</v>
      </c>
      <c r="C36" s="15" t="s">
        <v>174</v>
      </c>
      <c r="D36" s="41" t="s">
        <v>351</v>
      </c>
      <c r="E36" s="17">
        <v>35000</v>
      </c>
      <c r="F36" s="24" t="s">
        <v>343</v>
      </c>
      <c r="G36" s="25">
        <v>45304</v>
      </c>
      <c r="H36" s="24" t="s">
        <v>532</v>
      </c>
    </row>
    <row r="37" spans="1:8" x14ac:dyDescent="0.25">
      <c r="A37" s="24">
        <f t="shared" si="0"/>
        <v>30</v>
      </c>
      <c r="B37" s="16">
        <v>3122098</v>
      </c>
      <c r="C37" s="41" t="s">
        <v>189</v>
      </c>
      <c r="D37" s="41" t="s">
        <v>351</v>
      </c>
      <c r="E37" s="17">
        <v>28000</v>
      </c>
      <c r="F37" s="24" t="s">
        <v>343</v>
      </c>
      <c r="G37" s="25">
        <v>45175</v>
      </c>
      <c r="H37" s="24" t="s">
        <v>532</v>
      </c>
    </row>
    <row r="38" spans="1:8" x14ac:dyDescent="0.25">
      <c r="A38" s="24">
        <f t="shared" si="0"/>
        <v>31</v>
      </c>
      <c r="B38" s="16">
        <v>3122849</v>
      </c>
      <c r="C38" s="15" t="s">
        <v>122</v>
      </c>
      <c r="D38" s="41" t="s">
        <v>351</v>
      </c>
      <c r="E38" s="17">
        <v>49000</v>
      </c>
      <c r="F38" s="24" t="s">
        <v>343</v>
      </c>
      <c r="G38" s="39">
        <v>45257</v>
      </c>
      <c r="H38" s="24" t="s">
        <v>532</v>
      </c>
    </row>
    <row r="39" spans="1:8" x14ac:dyDescent="0.25">
      <c r="A39" s="24">
        <f t="shared" si="0"/>
        <v>32</v>
      </c>
      <c r="B39" s="4">
        <v>3122402</v>
      </c>
      <c r="C39" s="65" t="s">
        <v>80</v>
      </c>
      <c r="D39" s="65" t="s">
        <v>351</v>
      </c>
      <c r="E39" s="59">
        <v>35000</v>
      </c>
      <c r="F39" s="46" t="s">
        <v>343</v>
      </c>
      <c r="G39" s="68">
        <v>45210</v>
      </c>
      <c r="H39" s="24" t="s">
        <v>532</v>
      </c>
    </row>
    <row r="40" spans="1:8" x14ac:dyDescent="0.25">
      <c r="A40" s="24">
        <f t="shared" si="0"/>
        <v>33</v>
      </c>
      <c r="B40" s="16">
        <v>3121684</v>
      </c>
      <c r="C40" s="15" t="s">
        <v>167</v>
      </c>
      <c r="D40" s="41" t="s">
        <v>351</v>
      </c>
      <c r="E40" s="17">
        <v>35000</v>
      </c>
      <c r="F40" s="24" t="s">
        <v>343</v>
      </c>
      <c r="G40" s="25">
        <v>45131</v>
      </c>
      <c r="H40" s="24" t="s">
        <v>532</v>
      </c>
    </row>
    <row r="41" spans="1:8" x14ac:dyDescent="0.25">
      <c r="A41" s="24">
        <f t="shared" si="0"/>
        <v>34</v>
      </c>
      <c r="B41" s="4">
        <v>3120796</v>
      </c>
      <c r="C41" s="65" t="s">
        <v>290</v>
      </c>
      <c r="D41" s="65" t="s">
        <v>351</v>
      </c>
      <c r="E41" s="59">
        <v>34900</v>
      </c>
      <c r="F41" s="46" t="s">
        <v>343</v>
      </c>
      <c r="G41" s="68">
        <v>44984</v>
      </c>
      <c r="H41" s="24" t="s">
        <v>532</v>
      </c>
    </row>
    <row r="42" spans="1:8" x14ac:dyDescent="0.25">
      <c r="A42" s="24">
        <f t="shared" si="0"/>
        <v>35</v>
      </c>
      <c r="B42" s="16">
        <v>3119705</v>
      </c>
      <c r="C42" s="41" t="s">
        <v>310</v>
      </c>
      <c r="D42" s="41" t="s">
        <v>351</v>
      </c>
      <c r="E42" s="17">
        <v>6000</v>
      </c>
      <c r="F42" s="24" t="s">
        <v>343</v>
      </c>
      <c r="G42" s="25">
        <v>44859</v>
      </c>
      <c r="H42" s="24" t="s">
        <v>532</v>
      </c>
    </row>
    <row r="43" spans="1:8" x14ac:dyDescent="0.25">
      <c r="A43" s="24">
        <f t="shared" si="0"/>
        <v>36</v>
      </c>
      <c r="B43" s="16">
        <v>3115284</v>
      </c>
      <c r="C43" s="41" t="s">
        <v>303</v>
      </c>
      <c r="D43" s="41" t="s">
        <v>351</v>
      </c>
      <c r="E43" s="17">
        <v>35000</v>
      </c>
      <c r="F43" s="24" t="s">
        <v>343</v>
      </c>
      <c r="G43" s="25">
        <v>44319</v>
      </c>
      <c r="H43" s="24" t="s">
        <v>532</v>
      </c>
    </row>
    <row r="44" spans="1:8" x14ac:dyDescent="0.25">
      <c r="A44" s="24">
        <f t="shared" si="0"/>
        <v>37</v>
      </c>
      <c r="B44" s="4">
        <v>3111055</v>
      </c>
      <c r="C44" s="65" t="s">
        <v>90</v>
      </c>
      <c r="D44" s="65" t="s">
        <v>346</v>
      </c>
      <c r="E44" s="59">
        <v>21000</v>
      </c>
      <c r="F44" s="46" t="s">
        <v>343</v>
      </c>
      <c r="G44" s="68">
        <v>43750</v>
      </c>
      <c r="H44" s="24" t="s">
        <v>532</v>
      </c>
    </row>
    <row r="45" spans="1:8" x14ac:dyDescent="0.25">
      <c r="A45" s="24">
        <f t="shared" si="0"/>
        <v>38</v>
      </c>
      <c r="B45" s="16">
        <v>3123566</v>
      </c>
      <c r="C45" s="15" t="s">
        <v>280</v>
      </c>
      <c r="D45" s="41" t="s">
        <v>346</v>
      </c>
      <c r="E45" s="17">
        <v>56000</v>
      </c>
      <c r="F45" s="24" t="s">
        <v>343</v>
      </c>
      <c r="G45" s="25">
        <v>45342</v>
      </c>
      <c r="H45" s="24" t="s">
        <v>532</v>
      </c>
    </row>
    <row r="46" spans="1:8" x14ac:dyDescent="0.25">
      <c r="A46" s="24">
        <f t="shared" si="0"/>
        <v>39</v>
      </c>
      <c r="B46" s="16">
        <v>3113265</v>
      </c>
      <c r="C46" s="41" t="s">
        <v>81</v>
      </c>
      <c r="D46" s="41" t="s">
        <v>346</v>
      </c>
      <c r="E46" s="17">
        <v>35000</v>
      </c>
      <c r="F46" s="24" t="s">
        <v>343</v>
      </c>
      <c r="G46" s="25">
        <v>44022</v>
      </c>
      <c r="H46" s="24" t="s">
        <v>532</v>
      </c>
    </row>
    <row r="47" spans="1:8" x14ac:dyDescent="0.25">
      <c r="A47" s="24">
        <f t="shared" si="0"/>
        <v>40</v>
      </c>
      <c r="B47" s="4">
        <v>3120841</v>
      </c>
      <c r="C47" s="65" t="s">
        <v>81</v>
      </c>
      <c r="D47" s="65" t="s">
        <v>346</v>
      </c>
      <c r="E47" s="59">
        <v>35000</v>
      </c>
      <c r="F47" s="46" t="s">
        <v>343</v>
      </c>
      <c r="G47" s="68">
        <v>44985</v>
      </c>
      <c r="H47" s="24" t="s">
        <v>532</v>
      </c>
    </row>
    <row r="48" spans="1:8" x14ac:dyDescent="0.25">
      <c r="A48" s="24">
        <f t="shared" si="0"/>
        <v>41</v>
      </c>
      <c r="B48" s="4">
        <v>3120004</v>
      </c>
      <c r="C48" s="65" t="s">
        <v>171</v>
      </c>
      <c r="D48" s="65" t="s">
        <v>346</v>
      </c>
      <c r="E48" s="59">
        <v>70000</v>
      </c>
      <c r="F48" s="46" t="s">
        <v>343</v>
      </c>
      <c r="G48" s="68">
        <v>44894</v>
      </c>
      <c r="H48" s="24" t="s">
        <v>532</v>
      </c>
    </row>
    <row r="49" spans="1:8" x14ac:dyDescent="0.25">
      <c r="A49" s="24">
        <f t="shared" si="0"/>
        <v>42</v>
      </c>
      <c r="B49" s="16">
        <v>3119637</v>
      </c>
      <c r="C49" s="41" t="s">
        <v>276</v>
      </c>
      <c r="D49" s="41" t="s">
        <v>346</v>
      </c>
      <c r="E49" s="17">
        <v>15000</v>
      </c>
      <c r="F49" s="24" t="s">
        <v>343</v>
      </c>
      <c r="G49" s="25">
        <v>44852</v>
      </c>
      <c r="H49" s="24" t="s">
        <v>532</v>
      </c>
    </row>
    <row r="50" spans="1:8" x14ac:dyDescent="0.25">
      <c r="A50" s="24">
        <f t="shared" si="0"/>
        <v>43</v>
      </c>
      <c r="B50" s="16">
        <v>3117680</v>
      </c>
      <c r="C50" s="41" t="s">
        <v>59</v>
      </c>
      <c r="D50" s="41" t="s">
        <v>346</v>
      </c>
      <c r="E50" s="17">
        <v>35000</v>
      </c>
      <c r="F50" s="24" t="s">
        <v>343</v>
      </c>
      <c r="G50" s="25">
        <v>44641</v>
      </c>
      <c r="H50" s="24" t="s">
        <v>532</v>
      </c>
    </row>
    <row r="51" spans="1:8" ht="12.75" customHeight="1" x14ac:dyDescent="0.25">
      <c r="A51" s="24">
        <f t="shared" si="0"/>
        <v>44</v>
      </c>
      <c r="B51" s="16">
        <v>3061082</v>
      </c>
      <c r="C51" s="41" t="s">
        <v>302</v>
      </c>
      <c r="D51" s="41" t="s">
        <v>346</v>
      </c>
      <c r="E51" s="17">
        <v>35000</v>
      </c>
      <c r="F51" s="24" t="s">
        <v>343</v>
      </c>
      <c r="G51" s="25">
        <v>43536</v>
      </c>
      <c r="H51" s="24" t="s">
        <v>532</v>
      </c>
    </row>
    <row r="52" spans="1:8" x14ac:dyDescent="0.25">
      <c r="A52" s="24">
        <f t="shared" si="0"/>
        <v>45</v>
      </c>
      <c r="B52" s="4">
        <v>3123273</v>
      </c>
      <c r="C52" s="65" t="s">
        <v>133</v>
      </c>
      <c r="D52" s="65" t="s">
        <v>346</v>
      </c>
      <c r="E52" s="59">
        <v>35000</v>
      </c>
      <c r="F52" s="46" t="s">
        <v>343</v>
      </c>
      <c r="G52" s="68">
        <v>45307</v>
      </c>
      <c r="H52" s="24" t="s">
        <v>532</v>
      </c>
    </row>
    <row r="53" spans="1:8" x14ac:dyDescent="0.25">
      <c r="A53" s="24">
        <f t="shared" si="0"/>
        <v>46</v>
      </c>
      <c r="B53" s="4">
        <v>3123124</v>
      </c>
      <c r="C53" s="65" t="s">
        <v>179</v>
      </c>
      <c r="D53" s="65" t="s">
        <v>346</v>
      </c>
      <c r="E53" s="59">
        <v>28000</v>
      </c>
      <c r="F53" s="46" t="s">
        <v>343</v>
      </c>
      <c r="G53" s="68">
        <v>45287</v>
      </c>
      <c r="H53" s="24" t="s">
        <v>532</v>
      </c>
    </row>
    <row r="54" spans="1:8" ht="12.75" customHeight="1" x14ac:dyDescent="0.25">
      <c r="A54" s="24">
        <f t="shared" si="0"/>
        <v>47</v>
      </c>
      <c r="B54" s="16">
        <v>3117839</v>
      </c>
      <c r="C54" s="41" t="s">
        <v>78</v>
      </c>
      <c r="D54" s="41" t="s">
        <v>346</v>
      </c>
      <c r="E54" s="17">
        <v>10000</v>
      </c>
      <c r="F54" s="24" t="s">
        <v>343</v>
      </c>
      <c r="G54" s="25">
        <v>44653</v>
      </c>
      <c r="H54" s="24" t="s">
        <v>532</v>
      </c>
    </row>
    <row r="55" spans="1:8" x14ac:dyDescent="0.25">
      <c r="A55" s="24">
        <f t="shared" si="0"/>
        <v>48</v>
      </c>
      <c r="B55" s="16">
        <v>3110569</v>
      </c>
      <c r="C55" s="15" t="s">
        <v>298</v>
      </c>
      <c r="D55" s="41" t="s">
        <v>346</v>
      </c>
      <c r="E55" s="17">
        <v>35000</v>
      </c>
      <c r="F55" s="24" t="s">
        <v>343</v>
      </c>
      <c r="G55" s="39">
        <v>43693</v>
      </c>
      <c r="H55" s="24" t="s">
        <v>532</v>
      </c>
    </row>
    <row r="56" spans="1:8" x14ac:dyDescent="0.25">
      <c r="A56" s="24">
        <f t="shared" si="0"/>
        <v>49</v>
      </c>
      <c r="B56" s="16">
        <v>3122999</v>
      </c>
      <c r="C56" s="15" t="s">
        <v>126</v>
      </c>
      <c r="D56" s="41" t="s">
        <v>346</v>
      </c>
      <c r="E56" s="17">
        <v>28000</v>
      </c>
      <c r="F56" s="24" t="s">
        <v>343</v>
      </c>
      <c r="G56" s="39">
        <v>45273</v>
      </c>
      <c r="H56" s="24" t="s">
        <v>532</v>
      </c>
    </row>
    <row r="57" spans="1:8" x14ac:dyDescent="0.25">
      <c r="A57" s="24">
        <f t="shared" si="0"/>
        <v>50</v>
      </c>
      <c r="B57" s="16">
        <v>3123065</v>
      </c>
      <c r="C57" s="41" t="s">
        <v>306</v>
      </c>
      <c r="D57" s="41" t="s">
        <v>346</v>
      </c>
      <c r="E57" s="17">
        <v>35000</v>
      </c>
      <c r="F57" s="24" t="s">
        <v>343</v>
      </c>
      <c r="G57" s="25">
        <v>45280</v>
      </c>
      <c r="H57" s="24" t="s">
        <v>532</v>
      </c>
    </row>
    <row r="58" spans="1:8" x14ac:dyDescent="0.25">
      <c r="A58" s="24">
        <f t="shared" si="0"/>
        <v>51</v>
      </c>
      <c r="B58" s="16">
        <v>3122187</v>
      </c>
      <c r="C58" s="41" t="s">
        <v>72</v>
      </c>
      <c r="D58" s="41" t="s">
        <v>346</v>
      </c>
      <c r="E58" s="17">
        <v>35000</v>
      </c>
      <c r="F58" s="24" t="s">
        <v>343</v>
      </c>
      <c r="G58" s="25">
        <v>45185</v>
      </c>
      <c r="H58" s="24" t="s">
        <v>532</v>
      </c>
    </row>
    <row r="59" spans="1:8" x14ac:dyDescent="0.25">
      <c r="A59" s="24">
        <f t="shared" si="0"/>
        <v>52</v>
      </c>
      <c r="B59" s="16">
        <v>3121166</v>
      </c>
      <c r="C59" s="15" t="s">
        <v>201</v>
      </c>
      <c r="D59" s="41" t="s">
        <v>346</v>
      </c>
      <c r="E59" s="17">
        <v>14000</v>
      </c>
      <c r="F59" s="24" t="s">
        <v>343</v>
      </c>
      <c r="G59" s="39">
        <v>45027</v>
      </c>
      <c r="H59" s="24" t="s">
        <v>532</v>
      </c>
    </row>
    <row r="60" spans="1:8" ht="12.75" customHeight="1" x14ac:dyDescent="0.2">
      <c r="A60" s="24">
        <f t="shared" si="0"/>
        <v>53</v>
      </c>
      <c r="B60" s="101">
        <v>3115220</v>
      </c>
      <c r="C60" s="101" t="s">
        <v>216</v>
      </c>
      <c r="D60" s="101" t="s">
        <v>346</v>
      </c>
      <c r="E60" s="102">
        <v>21000</v>
      </c>
      <c r="F60" s="104" t="s">
        <v>343</v>
      </c>
      <c r="G60" s="103">
        <v>44312</v>
      </c>
      <c r="H60" s="24" t="s">
        <v>532</v>
      </c>
    </row>
    <row r="61" spans="1:8" ht="12.75" customHeight="1" x14ac:dyDescent="0.2">
      <c r="A61" s="24">
        <f t="shared" si="0"/>
        <v>54</v>
      </c>
      <c r="B61" s="101">
        <v>3123192</v>
      </c>
      <c r="C61" s="101" t="s">
        <v>230</v>
      </c>
      <c r="D61" s="101" t="s">
        <v>346</v>
      </c>
      <c r="E61" s="102">
        <v>35000</v>
      </c>
      <c r="F61" s="104" t="s">
        <v>343</v>
      </c>
      <c r="G61" s="103">
        <v>45293</v>
      </c>
      <c r="H61" s="24" t="s">
        <v>532</v>
      </c>
    </row>
    <row r="62" spans="1:8" x14ac:dyDescent="0.25">
      <c r="A62" s="24">
        <f t="shared" si="0"/>
        <v>55</v>
      </c>
      <c r="B62" s="4">
        <v>3119379</v>
      </c>
      <c r="C62" s="65" t="s">
        <v>292</v>
      </c>
      <c r="D62" s="65" t="s">
        <v>346</v>
      </c>
      <c r="E62" s="59">
        <v>35000</v>
      </c>
      <c r="F62" s="46" t="s">
        <v>343</v>
      </c>
      <c r="G62" s="68">
        <v>44824</v>
      </c>
      <c r="H62" s="24" t="s">
        <v>532</v>
      </c>
    </row>
    <row r="63" spans="1:8" x14ac:dyDescent="0.25">
      <c r="A63" s="24">
        <f t="shared" si="0"/>
        <v>56</v>
      </c>
      <c r="B63" s="16">
        <v>3123545</v>
      </c>
      <c r="C63" s="15" t="s">
        <v>236</v>
      </c>
      <c r="D63" s="41" t="s">
        <v>346</v>
      </c>
      <c r="E63" s="17">
        <v>15000</v>
      </c>
      <c r="F63" s="24" t="s">
        <v>343</v>
      </c>
      <c r="G63" s="25">
        <v>45341</v>
      </c>
      <c r="H63" s="24" t="s">
        <v>532</v>
      </c>
    </row>
    <row r="64" spans="1:8" x14ac:dyDescent="0.25">
      <c r="A64" s="24">
        <f t="shared" si="0"/>
        <v>57</v>
      </c>
      <c r="B64" s="4">
        <v>3120194</v>
      </c>
      <c r="C64" s="65" t="s">
        <v>296</v>
      </c>
      <c r="D64" s="65" t="s">
        <v>346</v>
      </c>
      <c r="E64" s="59">
        <v>26100</v>
      </c>
      <c r="F64" s="46" t="s">
        <v>343</v>
      </c>
      <c r="G64" s="68">
        <v>44917</v>
      </c>
      <c r="H64" s="24" t="s">
        <v>532</v>
      </c>
    </row>
    <row r="65" spans="1:8" ht="12.75" customHeight="1" x14ac:dyDescent="0.2">
      <c r="A65" s="24">
        <f t="shared" si="0"/>
        <v>58</v>
      </c>
      <c r="B65" s="101">
        <v>3121441</v>
      </c>
      <c r="C65" s="101" t="s">
        <v>151</v>
      </c>
      <c r="D65" s="101" t="s">
        <v>346</v>
      </c>
      <c r="E65" s="102">
        <v>35000</v>
      </c>
      <c r="F65" s="104" t="s">
        <v>343</v>
      </c>
      <c r="G65" s="103">
        <v>45092</v>
      </c>
      <c r="H65" s="24" t="s">
        <v>532</v>
      </c>
    </row>
    <row r="66" spans="1:8" x14ac:dyDescent="0.25">
      <c r="A66" s="24">
        <f t="shared" si="0"/>
        <v>59</v>
      </c>
      <c r="B66" s="4">
        <v>3121570</v>
      </c>
      <c r="C66" s="65" t="s">
        <v>326</v>
      </c>
      <c r="D66" s="65" t="s">
        <v>346</v>
      </c>
      <c r="E66" s="59">
        <v>30000</v>
      </c>
      <c r="F66" s="46" t="s">
        <v>343</v>
      </c>
      <c r="G66" s="68">
        <v>45117</v>
      </c>
      <c r="H66" s="24" t="s">
        <v>532</v>
      </c>
    </row>
    <row r="67" spans="1:8" ht="12.75" customHeight="1" x14ac:dyDescent="0.2">
      <c r="A67" s="24">
        <f t="shared" si="0"/>
        <v>60</v>
      </c>
      <c r="B67" s="101">
        <v>3118866</v>
      </c>
      <c r="C67" s="101" t="s">
        <v>75</v>
      </c>
      <c r="D67" s="101" t="s">
        <v>346</v>
      </c>
      <c r="E67" s="102">
        <v>70000</v>
      </c>
      <c r="F67" s="104" t="s">
        <v>343</v>
      </c>
      <c r="G67" s="103">
        <v>44768</v>
      </c>
      <c r="H67" s="24" t="s">
        <v>532</v>
      </c>
    </row>
    <row r="68" spans="1:8" ht="12.75" customHeight="1" x14ac:dyDescent="0.25">
      <c r="A68" s="24">
        <f t="shared" si="0"/>
        <v>61</v>
      </c>
      <c r="B68" s="16">
        <v>3118062</v>
      </c>
      <c r="C68" s="41" t="s">
        <v>115</v>
      </c>
      <c r="D68" s="41" t="s">
        <v>346</v>
      </c>
      <c r="E68" s="17">
        <v>35000</v>
      </c>
      <c r="F68" s="24" t="s">
        <v>343</v>
      </c>
      <c r="G68" s="25">
        <v>44680</v>
      </c>
      <c r="H68" s="24" t="s">
        <v>532</v>
      </c>
    </row>
    <row r="69" spans="1:8" ht="12.75" customHeight="1" x14ac:dyDescent="0.2">
      <c r="A69" s="24">
        <f t="shared" si="0"/>
        <v>62</v>
      </c>
      <c r="B69" s="101">
        <v>3117724</v>
      </c>
      <c r="C69" s="101" t="s">
        <v>312</v>
      </c>
      <c r="D69" s="101" t="s">
        <v>346</v>
      </c>
      <c r="E69" s="102">
        <v>24500</v>
      </c>
      <c r="F69" s="104" t="s">
        <v>343</v>
      </c>
      <c r="G69" s="103">
        <v>44645</v>
      </c>
      <c r="H69" s="24" t="s">
        <v>532</v>
      </c>
    </row>
    <row r="70" spans="1:8" x14ac:dyDescent="0.25">
      <c r="A70" s="24">
        <f t="shared" si="0"/>
        <v>63</v>
      </c>
      <c r="B70" s="16">
        <v>3114141</v>
      </c>
      <c r="C70" s="15" t="s">
        <v>299</v>
      </c>
      <c r="D70" s="41" t="s">
        <v>346</v>
      </c>
      <c r="E70" s="17">
        <v>17500</v>
      </c>
      <c r="F70" s="24" t="s">
        <v>343</v>
      </c>
      <c r="G70" s="25">
        <v>44145</v>
      </c>
      <c r="H70" s="24" t="s">
        <v>532</v>
      </c>
    </row>
    <row r="71" spans="1:8" ht="12.75" customHeight="1" x14ac:dyDescent="0.2">
      <c r="A71" s="24">
        <f t="shared" si="0"/>
        <v>64</v>
      </c>
      <c r="B71" s="101">
        <v>3122974</v>
      </c>
      <c r="C71" s="101" t="s">
        <v>103</v>
      </c>
      <c r="D71" s="101" t="s">
        <v>346</v>
      </c>
      <c r="E71" s="102">
        <v>35000</v>
      </c>
      <c r="F71" s="104" t="s">
        <v>343</v>
      </c>
      <c r="G71" s="103">
        <v>45272</v>
      </c>
      <c r="H71" s="24" t="s">
        <v>532</v>
      </c>
    </row>
    <row r="72" spans="1:8" x14ac:dyDescent="0.25">
      <c r="A72" s="24">
        <f t="shared" si="0"/>
        <v>65</v>
      </c>
      <c r="B72" s="4">
        <v>3117245</v>
      </c>
      <c r="C72" s="65" t="s">
        <v>324</v>
      </c>
      <c r="D72" s="65" t="s">
        <v>346</v>
      </c>
      <c r="E72" s="59">
        <v>26250</v>
      </c>
      <c r="F72" s="46" t="s">
        <v>343</v>
      </c>
      <c r="G72" s="68">
        <v>44594</v>
      </c>
      <c r="H72" s="24" t="s">
        <v>532</v>
      </c>
    </row>
    <row r="73" spans="1:8" x14ac:dyDescent="0.25">
      <c r="A73" s="24">
        <f t="shared" ref="A73:A136" si="1">+A72+1</f>
        <v>66</v>
      </c>
      <c r="B73" s="16">
        <v>3119303</v>
      </c>
      <c r="C73" s="15" t="s">
        <v>237</v>
      </c>
      <c r="D73" s="41" t="s">
        <v>346</v>
      </c>
      <c r="E73" s="17">
        <v>28000</v>
      </c>
      <c r="F73" s="24" t="s">
        <v>343</v>
      </c>
      <c r="G73" s="39">
        <v>44813</v>
      </c>
      <c r="H73" s="24" t="s">
        <v>532</v>
      </c>
    </row>
    <row r="74" spans="1:8" x14ac:dyDescent="0.25">
      <c r="A74" s="24">
        <f t="shared" si="1"/>
        <v>67</v>
      </c>
      <c r="B74" s="16">
        <v>3115289</v>
      </c>
      <c r="C74" s="15" t="s">
        <v>92</v>
      </c>
      <c r="D74" s="41" t="s">
        <v>346</v>
      </c>
      <c r="E74" s="17">
        <v>52500</v>
      </c>
      <c r="F74" s="24" t="s">
        <v>343</v>
      </c>
      <c r="G74" s="25">
        <v>44320</v>
      </c>
      <c r="H74" s="24" t="s">
        <v>532</v>
      </c>
    </row>
    <row r="75" spans="1:8" x14ac:dyDescent="0.25">
      <c r="A75" s="24">
        <f t="shared" si="1"/>
        <v>68</v>
      </c>
      <c r="B75" s="16">
        <v>3114641</v>
      </c>
      <c r="C75" s="15" t="s">
        <v>139</v>
      </c>
      <c r="D75" s="41" t="s">
        <v>346</v>
      </c>
      <c r="E75" s="17">
        <v>16000</v>
      </c>
      <c r="F75" s="24" t="s">
        <v>343</v>
      </c>
      <c r="G75" s="39">
        <v>44193</v>
      </c>
      <c r="H75" s="24" t="s">
        <v>532</v>
      </c>
    </row>
    <row r="76" spans="1:8" x14ac:dyDescent="0.25">
      <c r="A76" s="24">
        <f t="shared" si="1"/>
        <v>69</v>
      </c>
      <c r="B76" s="16">
        <v>3118462</v>
      </c>
      <c r="C76" s="15" t="s">
        <v>213</v>
      </c>
      <c r="D76" s="41" t="s">
        <v>346</v>
      </c>
      <c r="E76" s="17">
        <v>15000</v>
      </c>
      <c r="F76" s="24" t="s">
        <v>343</v>
      </c>
      <c r="G76" s="39">
        <v>44723</v>
      </c>
      <c r="H76" s="24" t="s">
        <v>532</v>
      </c>
    </row>
    <row r="77" spans="1:8" x14ac:dyDescent="0.25">
      <c r="A77" s="24">
        <f t="shared" si="1"/>
        <v>70</v>
      </c>
      <c r="B77" s="16">
        <v>3118930</v>
      </c>
      <c r="C77" s="41" t="s">
        <v>70</v>
      </c>
      <c r="D77" s="41" t="s">
        <v>346</v>
      </c>
      <c r="E77" s="17">
        <v>35000</v>
      </c>
      <c r="F77" s="24" t="s">
        <v>343</v>
      </c>
      <c r="G77" s="25">
        <v>44771</v>
      </c>
      <c r="H77" s="24" t="s">
        <v>532</v>
      </c>
    </row>
    <row r="78" spans="1:8" x14ac:dyDescent="0.25">
      <c r="A78" s="24">
        <f t="shared" si="1"/>
        <v>71</v>
      </c>
      <c r="B78" s="16">
        <v>3123817</v>
      </c>
      <c r="C78" s="41" t="s">
        <v>117</v>
      </c>
      <c r="D78" s="41" t="s">
        <v>346</v>
      </c>
      <c r="E78" s="17">
        <v>20000</v>
      </c>
      <c r="F78" s="24" t="s">
        <v>343</v>
      </c>
      <c r="G78" s="25">
        <v>45371</v>
      </c>
      <c r="H78" s="24" t="s">
        <v>532</v>
      </c>
    </row>
    <row r="79" spans="1:8" x14ac:dyDescent="0.25">
      <c r="A79" s="24">
        <f t="shared" si="1"/>
        <v>72</v>
      </c>
      <c r="B79" s="16">
        <v>3117276</v>
      </c>
      <c r="C79" s="15" t="s">
        <v>274</v>
      </c>
      <c r="D79" s="41" t="s">
        <v>346</v>
      </c>
      <c r="E79" s="17">
        <v>35000</v>
      </c>
      <c r="F79" s="24" t="s">
        <v>343</v>
      </c>
      <c r="G79" s="39">
        <v>44600</v>
      </c>
      <c r="H79" s="24" t="s">
        <v>532</v>
      </c>
    </row>
    <row r="80" spans="1:8" x14ac:dyDescent="0.25">
      <c r="A80" s="24">
        <f t="shared" si="1"/>
        <v>73</v>
      </c>
      <c r="B80" s="4">
        <v>3119939</v>
      </c>
      <c r="C80" s="65" t="s">
        <v>101</v>
      </c>
      <c r="D80" s="65" t="s">
        <v>349</v>
      </c>
      <c r="E80" s="59">
        <v>35000</v>
      </c>
      <c r="F80" s="46" t="s">
        <v>343</v>
      </c>
      <c r="G80" s="68">
        <v>44889</v>
      </c>
      <c r="H80" s="24" t="s">
        <v>532</v>
      </c>
    </row>
    <row r="81" spans="1:8" x14ac:dyDescent="0.25">
      <c r="A81" s="24">
        <f t="shared" si="1"/>
        <v>74</v>
      </c>
      <c r="B81" s="16">
        <v>3120608</v>
      </c>
      <c r="C81" s="15" t="s">
        <v>218</v>
      </c>
      <c r="D81" s="41" t="s">
        <v>349</v>
      </c>
      <c r="E81" s="17">
        <v>25600</v>
      </c>
      <c r="F81" s="24" t="s">
        <v>343</v>
      </c>
      <c r="G81" s="25">
        <v>44965</v>
      </c>
      <c r="H81" s="24" t="s">
        <v>532</v>
      </c>
    </row>
    <row r="82" spans="1:8" x14ac:dyDescent="0.25">
      <c r="A82" s="24">
        <f t="shared" si="1"/>
        <v>75</v>
      </c>
      <c r="B82" s="16">
        <v>3051139</v>
      </c>
      <c r="C82" s="41" t="s">
        <v>273</v>
      </c>
      <c r="D82" s="41" t="s">
        <v>349</v>
      </c>
      <c r="E82" s="17">
        <v>64500</v>
      </c>
      <c r="F82" s="24" t="s">
        <v>343</v>
      </c>
      <c r="G82" s="25">
        <v>44358</v>
      </c>
      <c r="H82" s="24" t="s">
        <v>532</v>
      </c>
    </row>
    <row r="83" spans="1:8" x14ac:dyDescent="0.25">
      <c r="A83" s="24">
        <f t="shared" si="1"/>
        <v>76</v>
      </c>
      <c r="B83" s="16">
        <v>331102672</v>
      </c>
      <c r="C83" s="41" t="s">
        <v>113</v>
      </c>
      <c r="D83" s="41" t="s">
        <v>349</v>
      </c>
      <c r="E83" s="17">
        <v>46500</v>
      </c>
      <c r="F83" s="24" t="s">
        <v>343</v>
      </c>
      <c r="G83" s="25">
        <v>44385</v>
      </c>
      <c r="H83" s="24" t="s">
        <v>532</v>
      </c>
    </row>
    <row r="84" spans="1:8" x14ac:dyDescent="0.25">
      <c r="A84" s="24">
        <f t="shared" si="1"/>
        <v>77</v>
      </c>
      <c r="B84" s="16">
        <v>3117911</v>
      </c>
      <c r="C84" s="15" t="s">
        <v>279</v>
      </c>
      <c r="D84" s="41" t="s">
        <v>349</v>
      </c>
      <c r="E84" s="17">
        <v>17000</v>
      </c>
      <c r="F84" s="24" t="s">
        <v>343</v>
      </c>
      <c r="G84" s="25">
        <v>44665</v>
      </c>
      <c r="H84" s="24" t="s">
        <v>532</v>
      </c>
    </row>
    <row r="85" spans="1:8" x14ac:dyDescent="0.25">
      <c r="A85" s="24">
        <f t="shared" si="1"/>
        <v>78</v>
      </c>
      <c r="B85" s="16">
        <v>331103055</v>
      </c>
      <c r="C85" s="15" t="s">
        <v>153</v>
      </c>
      <c r="D85" s="41" t="s">
        <v>349</v>
      </c>
      <c r="E85" s="17">
        <v>21950</v>
      </c>
      <c r="F85" s="24" t="s">
        <v>343</v>
      </c>
      <c r="G85" s="25">
        <v>43127</v>
      </c>
      <c r="H85" s="24" t="s">
        <v>532</v>
      </c>
    </row>
    <row r="86" spans="1:8" x14ac:dyDescent="0.25">
      <c r="A86" s="24">
        <f t="shared" si="1"/>
        <v>79</v>
      </c>
      <c r="B86" s="16">
        <v>3051140</v>
      </c>
      <c r="C86" s="15" t="s">
        <v>153</v>
      </c>
      <c r="D86" s="41" t="s">
        <v>349</v>
      </c>
      <c r="E86" s="17">
        <v>16700</v>
      </c>
      <c r="F86" s="24" t="s">
        <v>343</v>
      </c>
      <c r="G86" s="25">
        <v>43530</v>
      </c>
      <c r="H86" s="24" t="s">
        <v>532</v>
      </c>
    </row>
    <row r="87" spans="1:8" x14ac:dyDescent="0.25">
      <c r="A87" s="24">
        <f t="shared" si="1"/>
        <v>80</v>
      </c>
      <c r="B87" s="16">
        <v>3123289</v>
      </c>
      <c r="C87" s="15" t="s">
        <v>79</v>
      </c>
      <c r="D87" s="41" t="s">
        <v>349</v>
      </c>
      <c r="E87" s="17">
        <v>35000</v>
      </c>
      <c r="F87" s="24" t="s">
        <v>343</v>
      </c>
      <c r="G87" s="39">
        <v>45308</v>
      </c>
      <c r="H87" s="24" t="s">
        <v>532</v>
      </c>
    </row>
    <row r="88" spans="1:8" x14ac:dyDescent="0.25">
      <c r="A88" s="24">
        <f t="shared" si="1"/>
        <v>81</v>
      </c>
      <c r="B88" s="16">
        <v>3122587</v>
      </c>
      <c r="C88" s="15" t="s">
        <v>205</v>
      </c>
      <c r="D88" s="41" t="s">
        <v>349</v>
      </c>
      <c r="E88" s="17">
        <v>35000</v>
      </c>
      <c r="F88" s="24" t="s">
        <v>343</v>
      </c>
      <c r="G88" s="25">
        <v>45226</v>
      </c>
      <c r="H88" s="24" t="s">
        <v>532</v>
      </c>
    </row>
    <row r="89" spans="1:8" x14ac:dyDescent="0.25">
      <c r="A89" s="24">
        <f t="shared" si="1"/>
        <v>82</v>
      </c>
      <c r="B89" s="16">
        <v>3122194</v>
      </c>
      <c r="C89" s="41" t="s">
        <v>108</v>
      </c>
      <c r="D89" s="41" t="s">
        <v>349</v>
      </c>
      <c r="E89" s="17">
        <v>14500</v>
      </c>
      <c r="F89" s="24" t="s">
        <v>343</v>
      </c>
      <c r="G89" s="25">
        <v>45188</v>
      </c>
      <c r="H89" s="24" t="s">
        <v>532</v>
      </c>
    </row>
    <row r="90" spans="1:8" x14ac:dyDescent="0.25">
      <c r="A90" s="24">
        <f t="shared" si="1"/>
        <v>83</v>
      </c>
      <c r="B90" s="16">
        <v>3120184</v>
      </c>
      <c r="C90" s="15" t="s">
        <v>260</v>
      </c>
      <c r="D90" s="41" t="s">
        <v>349</v>
      </c>
      <c r="E90" s="17">
        <v>35000</v>
      </c>
      <c r="F90" s="24" t="s">
        <v>343</v>
      </c>
      <c r="G90" s="39">
        <v>44915</v>
      </c>
      <c r="H90" s="24" t="s">
        <v>532</v>
      </c>
    </row>
    <row r="91" spans="1:8" x14ac:dyDescent="0.25">
      <c r="A91" s="24">
        <f t="shared" si="1"/>
        <v>84</v>
      </c>
      <c r="B91" s="4">
        <v>3111003</v>
      </c>
      <c r="C91" s="65" t="s">
        <v>169</v>
      </c>
      <c r="D91" s="65" t="s">
        <v>349</v>
      </c>
      <c r="E91" s="59">
        <v>9700</v>
      </c>
      <c r="F91" s="46" t="s">
        <v>343</v>
      </c>
      <c r="G91" s="68">
        <v>44539</v>
      </c>
      <c r="H91" s="24" t="s">
        <v>532</v>
      </c>
    </row>
    <row r="92" spans="1:8" x14ac:dyDescent="0.25">
      <c r="A92" s="24">
        <f t="shared" si="1"/>
        <v>85</v>
      </c>
      <c r="B92" s="16">
        <v>3123108</v>
      </c>
      <c r="C92" s="15" t="s">
        <v>180</v>
      </c>
      <c r="D92" s="41" t="s">
        <v>349</v>
      </c>
      <c r="E92" s="17">
        <v>22500</v>
      </c>
      <c r="F92" s="24" t="s">
        <v>343</v>
      </c>
      <c r="G92" s="39">
        <v>45287</v>
      </c>
      <c r="H92" s="24" t="s">
        <v>532</v>
      </c>
    </row>
    <row r="93" spans="1:8" x14ac:dyDescent="0.25">
      <c r="A93" s="24">
        <f t="shared" si="1"/>
        <v>86</v>
      </c>
      <c r="B93" s="16">
        <v>3120941</v>
      </c>
      <c r="C93" s="15" t="s">
        <v>269</v>
      </c>
      <c r="D93" s="41" t="s">
        <v>349</v>
      </c>
      <c r="E93" s="17">
        <v>35000</v>
      </c>
      <c r="F93" s="24" t="s">
        <v>343</v>
      </c>
      <c r="G93" s="39">
        <v>45000</v>
      </c>
      <c r="H93" s="24" t="s">
        <v>532</v>
      </c>
    </row>
    <row r="94" spans="1:8" ht="12.75" customHeight="1" x14ac:dyDescent="0.25">
      <c r="A94" s="24">
        <f t="shared" si="1"/>
        <v>87</v>
      </c>
      <c r="B94" s="16">
        <v>331102860</v>
      </c>
      <c r="C94" s="41" t="s">
        <v>127</v>
      </c>
      <c r="D94" s="41" t="s">
        <v>349</v>
      </c>
      <c r="E94" s="17">
        <v>35000</v>
      </c>
      <c r="F94" s="24" t="s">
        <v>343</v>
      </c>
      <c r="G94" s="25">
        <v>42987</v>
      </c>
      <c r="H94" s="24" t="s">
        <v>532</v>
      </c>
    </row>
    <row r="95" spans="1:8" x14ac:dyDescent="0.25">
      <c r="A95" s="24">
        <f t="shared" si="1"/>
        <v>88</v>
      </c>
      <c r="B95" s="16">
        <v>3123751</v>
      </c>
      <c r="C95" s="15" t="s">
        <v>325</v>
      </c>
      <c r="D95" s="41" t="s">
        <v>349</v>
      </c>
      <c r="E95" s="17">
        <v>35000</v>
      </c>
      <c r="F95" s="24" t="s">
        <v>343</v>
      </c>
      <c r="G95" s="25">
        <v>45366</v>
      </c>
      <c r="H95" s="24" t="s">
        <v>532</v>
      </c>
    </row>
    <row r="96" spans="1:8" x14ac:dyDescent="0.25">
      <c r="A96" s="24">
        <f t="shared" si="1"/>
        <v>89</v>
      </c>
      <c r="B96" s="16">
        <v>3123981</v>
      </c>
      <c r="C96" s="15" t="s">
        <v>329</v>
      </c>
      <c r="D96" s="41" t="s">
        <v>349</v>
      </c>
      <c r="E96" s="17">
        <v>25000</v>
      </c>
      <c r="F96" s="24" t="s">
        <v>343</v>
      </c>
      <c r="G96" s="25">
        <v>45391</v>
      </c>
      <c r="H96" s="24" t="s">
        <v>532</v>
      </c>
    </row>
    <row r="97" spans="1:8" ht="12.75" customHeight="1" x14ac:dyDescent="0.25">
      <c r="A97" s="24">
        <f t="shared" si="1"/>
        <v>90</v>
      </c>
      <c r="B97" s="16">
        <v>3123930</v>
      </c>
      <c r="C97" s="15" t="s">
        <v>261</v>
      </c>
      <c r="D97" s="41" t="s">
        <v>349</v>
      </c>
      <c r="E97" s="17">
        <v>35000</v>
      </c>
      <c r="F97" s="24" t="s">
        <v>343</v>
      </c>
      <c r="G97" s="25">
        <v>45387</v>
      </c>
      <c r="H97" s="24" t="s">
        <v>532</v>
      </c>
    </row>
    <row r="98" spans="1:8" x14ac:dyDescent="0.25">
      <c r="A98" s="24">
        <f t="shared" si="1"/>
        <v>91</v>
      </c>
      <c r="B98" s="16">
        <v>331102136</v>
      </c>
      <c r="C98" s="15" t="s">
        <v>327</v>
      </c>
      <c r="D98" s="41" t="s">
        <v>349</v>
      </c>
      <c r="E98" s="17">
        <v>35200</v>
      </c>
      <c r="F98" s="24" t="s">
        <v>343</v>
      </c>
      <c r="G98" s="25">
        <v>44386</v>
      </c>
      <c r="H98" s="24" t="s">
        <v>532</v>
      </c>
    </row>
    <row r="99" spans="1:8" ht="12.75" customHeight="1" x14ac:dyDescent="0.2">
      <c r="A99" s="24">
        <f t="shared" si="1"/>
        <v>92</v>
      </c>
      <c r="B99" s="101">
        <v>3122179</v>
      </c>
      <c r="C99" s="101" t="s">
        <v>330</v>
      </c>
      <c r="D99" s="101" t="s">
        <v>349</v>
      </c>
      <c r="E99" s="102">
        <v>19500</v>
      </c>
      <c r="F99" s="104" t="s">
        <v>343</v>
      </c>
      <c r="G99" s="103">
        <v>45187</v>
      </c>
      <c r="H99" s="24" t="s">
        <v>532</v>
      </c>
    </row>
    <row r="100" spans="1:8" ht="12.75" customHeight="1" x14ac:dyDescent="0.25">
      <c r="A100" s="24">
        <f t="shared" si="1"/>
        <v>93</v>
      </c>
      <c r="B100" s="16">
        <v>3120600</v>
      </c>
      <c r="C100" s="15" t="s">
        <v>241</v>
      </c>
      <c r="D100" s="41" t="s">
        <v>349</v>
      </c>
      <c r="E100" s="17">
        <v>35000</v>
      </c>
      <c r="F100" s="24" t="s">
        <v>343</v>
      </c>
      <c r="G100" s="25">
        <v>44964</v>
      </c>
      <c r="H100" s="24" t="s">
        <v>532</v>
      </c>
    </row>
    <row r="101" spans="1:8" x14ac:dyDescent="0.25">
      <c r="A101" s="24">
        <f t="shared" si="1"/>
        <v>94</v>
      </c>
      <c r="B101" s="16">
        <v>3122654</v>
      </c>
      <c r="C101" s="41" t="s">
        <v>212</v>
      </c>
      <c r="D101" s="41" t="s">
        <v>349</v>
      </c>
      <c r="E101" s="17">
        <v>35000</v>
      </c>
      <c r="F101" s="24" t="s">
        <v>343</v>
      </c>
      <c r="G101" s="25">
        <v>45237</v>
      </c>
      <c r="H101" s="24" t="s">
        <v>532</v>
      </c>
    </row>
    <row r="102" spans="1:8" x14ac:dyDescent="0.25">
      <c r="A102" s="24">
        <f t="shared" si="1"/>
        <v>95</v>
      </c>
      <c r="B102" s="16">
        <v>3119852</v>
      </c>
      <c r="C102" s="15" t="s">
        <v>146</v>
      </c>
      <c r="D102" s="41" t="s">
        <v>349</v>
      </c>
      <c r="E102" s="17">
        <v>35000</v>
      </c>
      <c r="F102" s="24" t="s">
        <v>343</v>
      </c>
      <c r="G102" s="39">
        <v>44880</v>
      </c>
      <c r="H102" s="24" t="s">
        <v>532</v>
      </c>
    </row>
    <row r="103" spans="1:8" ht="12.75" customHeight="1" x14ac:dyDescent="0.25">
      <c r="A103" s="24">
        <f t="shared" si="1"/>
        <v>96</v>
      </c>
      <c r="B103" s="4">
        <v>3118762</v>
      </c>
      <c r="C103" s="65" t="s">
        <v>335</v>
      </c>
      <c r="D103" s="65" t="s">
        <v>349</v>
      </c>
      <c r="E103" s="59">
        <v>35000</v>
      </c>
      <c r="F103" s="46" t="s">
        <v>343</v>
      </c>
      <c r="G103" s="68">
        <v>44757</v>
      </c>
      <c r="H103" s="24" t="s">
        <v>532</v>
      </c>
    </row>
    <row r="104" spans="1:8" ht="12.75" customHeight="1" x14ac:dyDescent="0.2">
      <c r="A104" s="24">
        <f t="shared" si="1"/>
        <v>97</v>
      </c>
      <c r="B104" s="101">
        <v>3118312</v>
      </c>
      <c r="C104" s="101" t="s">
        <v>157</v>
      </c>
      <c r="D104" s="101" t="s">
        <v>349</v>
      </c>
      <c r="E104" s="102">
        <v>28000</v>
      </c>
      <c r="F104" s="104" t="s">
        <v>343</v>
      </c>
      <c r="G104" s="103">
        <v>44708</v>
      </c>
      <c r="H104" s="24" t="s">
        <v>532</v>
      </c>
    </row>
    <row r="105" spans="1:8" x14ac:dyDescent="0.25">
      <c r="A105" s="24">
        <f t="shared" si="1"/>
        <v>98</v>
      </c>
      <c r="B105" s="16">
        <v>3121629</v>
      </c>
      <c r="C105" s="15" t="s">
        <v>249</v>
      </c>
      <c r="D105" s="41" t="s">
        <v>349</v>
      </c>
      <c r="E105" s="17">
        <v>30000</v>
      </c>
      <c r="F105" s="24" t="s">
        <v>343</v>
      </c>
      <c r="G105" s="25">
        <v>45125</v>
      </c>
      <c r="H105" s="24" t="s">
        <v>532</v>
      </c>
    </row>
    <row r="106" spans="1:8" ht="12.75" customHeight="1" x14ac:dyDescent="0.2">
      <c r="A106" s="24">
        <f t="shared" si="1"/>
        <v>99</v>
      </c>
      <c r="B106" s="101">
        <v>3115913</v>
      </c>
      <c r="C106" s="101" t="s">
        <v>166</v>
      </c>
      <c r="D106" s="101" t="s">
        <v>349</v>
      </c>
      <c r="E106" s="102">
        <v>35000</v>
      </c>
      <c r="F106" s="104" t="s">
        <v>343</v>
      </c>
      <c r="G106" s="103">
        <v>44433</v>
      </c>
      <c r="H106" s="24" t="s">
        <v>532</v>
      </c>
    </row>
    <row r="107" spans="1:8" ht="12.75" customHeight="1" x14ac:dyDescent="0.25">
      <c r="A107" s="24">
        <f t="shared" si="1"/>
        <v>100</v>
      </c>
      <c r="B107" s="16">
        <v>3116445</v>
      </c>
      <c r="C107" s="15" t="s">
        <v>215</v>
      </c>
      <c r="D107" s="41" t="s">
        <v>349</v>
      </c>
      <c r="E107" s="17">
        <v>45000</v>
      </c>
      <c r="F107" s="24" t="s">
        <v>343</v>
      </c>
      <c r="G107" s="25">
        <v>44498</v>
      </c>
      <c r="H107" s="24" t="s">
        <v>532</v>
      </c>
    </row>
    <row r="108" spans="1:8" x14ac:dyDescent="0.25">
      <c r="A108" s="24">
        <f t="shared" si="1"/>
        <v>101</v>
      </c>
      <c r="B108" s="16">
        <v>3121033</v>
      </c>
      <c r="C108" s="15" t="s">
        <v>337</v>
      </c>
      <c r="D108" s="41" t="s">
        <v>349</v>
      </c>
      <c r="E108" s="17">
        <v>35000</v>
      </c>
      <c r="F108" s="24" t="s">
        <v>343</v>
      </c>
      <c r="G108" s="39">
        <v>45010</v>
      </c>
      <c r="H108" s="24" t="s">
        <v>532</v>
      </c>
    </row>
    <row r="109" spans="1:8" ht="12.75" customHeight="1" x14ac:dyDescent="0.25">
      <c r="A109" s="24">
        <f t="shared" si="1"/>
        <v>102</v>
      </c>
      <c r="B109" s="16">
        <v>3111296</v>
      </c>
      <c r="C109" s="41" t="s">
        <v>62</v>
      </c>
      <c r="D109" s="41" t="s">
        <v>349</v>
      </c>
      <c r="E109" s="17">
        <v>35000</v>
      </c>
      <c r="F109" s="24" t="s">
        <v>343</v>
      </c>
      <c r="G109" s="25">
        <v>43778</v>
      </c>
      <c r="H109" s="24" t="s">
        <v>532</v>
      </c>
    </row>
    <row r="110" spans="1:8" x14ac:dyDescent="0.25">
      <c r="A110" s="24">
        <f t="shared" si="1"/>
        <v>103</v>
      </c>
      <c r="B110" s="16">
        <v>3119824</v>
      </c>
      <c r="C110" s="41" t="s">
        <v>62</v>
      </c>
      <c r="D110" s="41" t="s">
        <v>349</v>
      </c>
      <c r="E110" s="17">
        <v>17500</v>
      </c>
      <c r="F110" s="24" t="s">
        <v>343</v>
      </c>
      <c r="G110" s="25">
        <v>44874</v>
      </c>
      <c r="H110" s="24" t="s">
        <v>532</v>
      </c>
    </row>
    <row r="111" spans="1:8" ht="12.75" customHeight="1" x14ac:dyDescent="0.25">
      <c r="A111" s="24">
        <f t="shared" si="1"/>
        <v>104</v>
      </c>
      <c r="B111" s="16">
        <v>3119142</v>
      </c>
      <c r="C111" s="41" t="s">
        <v>339</v>
      </c>
      <c r="D111" s="41" t="s">
        <v>349</v>
      </c>
      <c r="E111" s="17">
        <v>21000</v>
      </c>
      <c r="F111" s="24" t="s">
        <v>343</v>
      </c>
      <c r="G111" s="25">
        <v>44799</v>
      </c>
      <c r="H111" s="24" t="s">
        <v>532</v>
      </c>
    </row>
    <row r="112" spans="1:8" x14ac:dyDescent="0.25">
      <c r="A112" s="24">
        <f t="shared" si="1"/>
        <v>105</v>
      </c>
      <c r="B112" s="4">
        <v>3051151</v>
      </c>
      <c r="C112" s="65" t="s">
        <v>82</v>
      </c>
      <c r="D112" s="65" t="s">
        <v>349</v>
      </c>
      <c r="E112" s="59">
        <v>30300</v>
      </c>
      <c r="F112" s="46" t="s">
        <v>343</v>
      </c>
      <c r="G112" s="68">
        <v>44386</v>
      </c>
      <c r="H112" s="24" t="s">
        <v>532</v>
      </c>
    </row>
    <row r="113" spans="1:8" x14ac:dyDescent="0.25">
      <c r="A113" s="24">
        <f t="shared" si="1"/>
        <v>106</v>
      </c>
      <c r="B113" s="16">
        <v>3116110</v>
      </c>
      <c r="C113" s="41" t="s">
        <v>121</v>
      </c>
      <c r="D113" s="41" t="s">
        <v>349</v>
      </c>
      <c r="E113" s="17">
        <v>24000</v>
      </c>
      <c r="F113" s="24" t="s">
        <v>343</v>
      </c>
      <c r="G113" s="25">
        <v>44462</v>
      </c>
      <c r="H113" s="24" t="s">
        <v>532</v>
      </c>
    </row>
    <row r="114" spans="1:8" ht="12.75" customHeight="1" x14ac:dyDescent="0.2">
      <c r="A114" s="24">
        <f t="shared" si="1"/>
        <v>107</v>
      </c>
      <c r="B114" s="101">
        <v>3118903</v>
      </c>
      <c r="C114" s="101" t="s">
        <v>319</v>
      </c>
      <c r="D114" s="101" t="s">
        <v>349</v>
      </c>
      <c r="E114" s="102">
        <v>35000</v>
      </c>
      <c r="F114" s="104" t="s">
        <v>343</v>
      </c>
      <c r="G114" s="103">
        <v>44771</v>
      </c>
      <c r="H114" s="24" t="s">
        <v>532</v>
      </c>
    </row>
    <row r="115" spans="1:8" x14ac:dyDescent="0.25">
      <c r="A115" s="24">
        <f t="shared" si="1"/>
        <v>108</v>
      </c>
      <c r="B115" s="16">
        <v>3051214</v>
      </c>
      <c r="C115" s="15" t="s">
        <v>254</v>
      </c>
      <c r="D115" s="41" t="s">
        <v>349</v>
      </c>
      <c r="E115" s="17">
        <v>70000</v>
      </c>
      <c r="F115" s="24" t="s">
        <v>343</v>
      </c>
      <c r="G115" s="39">
        <v>43580</v>
      </c>
      <c r="H115" s="24" t="s">
        <v>532</v>
      </c>
    </row>
    <row r="116" spans="1:8" x14ac:dyDescent="0.25">
      <c r="A116" s="24">
        <f t="shared" si="1"/>
        <v>109</v>
      </c>
      <c r="B116" s="16">
        <v>3117770</v>
      </c>
      <c r="C116" s="15" t="s">
        <v>97</v>
      </c>
      <c r="D116" s="41" t="s">
        <v>349</v>
      </c>
      <c r="E116" s="17">
        <v>35000</v>
      </c>
      <c r="F116" s="24" t="s">
        <v>343</v>
      </c>
      <c r="G116" s="39">
        <v>44649</v>
      </c>
      <c r="H116" s="24" t="s">
        <v>532</v>
      </c>
    </row>
    <row r="117" spans="1:8" x14ac:dyDescent="0.25">
      <c r="A117" s="24">
        <f t="shared" si="1"/>
        <v>110</v>
      </c>
      <c r="B117" s="4">
        <v>3061041</v>
      </c>
      <c r="C117" s="65" t="s">
        <v>74</v>
      </c>
      <c r="D117" s="65" t="s">
        <v>348</v>
      </c>
      <c r="E117" s="59">
        <v>36000</v>
      </c>
      <c r="F117" s="46" t="s">
        <v>343</v>
      </c>
      <c r="G117" s="68">
        <v>44418</v>
      </c>
      <c r="H117" s="24" t="s">
        <v>532</v>
      </c>
    </row>
    <row r="118" spans="1:8" ht="12.75" customHeight="1" x14ac:dyDescent="0.25">
      <c r="A118" s="24">
        <f t="shared" si="1"/>
        <v>111</v>
      </c>
      <c r="B118" s="16">
        <v>3115972</v>
      </c>
      <c r="C118" s="41" t="s">
        <v>112</v>
      </c>
      <c r="D118" s="41" t="s">
        <v>348</v>
      </c>
      <c r="E118" s="17">
        <v>40000</v>
      </c>
      <c r="F118" s="24" t="s">
        <v>343</v>
      </c>
      <c r="G118" s="25">
        <v>44438</v>
      </c>
      <c r="H118" s="24" t="s">
        <v>532</v>
      </c>
    </row>
    <row r="119" spans="1:8" x14ac:dyDescent="0.25">
      <c r="A119" s="24">
        <f t="shared" si="1"/>
        <v>112</v>
      </c>
      <c r="B119" s="16">
        <v>3115630</v>
      </c>
      <c r="C119" s="15" t="s">
        <v>96</v>
      </c>
      <c r="D119" s="41" t="s">
        <v>348</v>
      </c>
      <c r="E119" s="17">
        <v>31500</v>
      </c>
      <c r="F119" s="24" t="s">
        <v>343</v>
      </c>
      <c r="G119" s="39">
        <v>44390</v>
      </c>
      <c r="H119" s="24" t="s">
        <v>532</v>
      </c>
    </row>
    <row r="120" spans="1:8" x14ac:dyDescent="0.25">
      <c r="A120" s="24">
        <f t="shared" si="1"/>
        <v>113</v>
      </c>
      <c r="B120" s="4">
        <v>3118863</v>
      </c>
      <c r="C120" s="65" t="s">
        <v>95</v>
      </c>
      <c r="D120" s="65" t="s">
        <v>348</v>
      </c>
      <c r="E120" s="59">
        <v>35000</v>
      </c>
      <c r="F120" s="46" t="s">
        <v>343</v>
      </c>
      <c r="G120" s="68">
        <v>44768</v>
      </c>
      <c r="H120" s="24" t="s">
        <v>532</v>
      </c>
    </row>
    <row r="121" spans="1:8" ht="12.75" customHeight="1" x14ac:dyDescent="0.2">
      <c r="A121" s="24">
        <f t="shared" si="1"/>
        <v>114</v>
      </c>
      <c r="B121" s="101">
        <v>3120744</v>
      </c>
      <c r="C121" s="101" t="s">
        <v>271</v>
      </c>
      <c r="D121" s="101" t="s">
        <v>348</v>
      </c>
      <c r="E121" s="102">
        <v>105000</v>
      </c>
      <c r="F121" s="104" t="s">
        <v>343</v>
      </c>
      <c r="G121" s="103">
        <v>44985</v>
      </c>
      <c r="H121" s="24" t="s">
        <v>532</v>
      </c>
    </row>
    <row r="122" spans="1:8" x14ac:dyDescent="0.25">
      <c r="A122" s="24">
        <f t="shared" si="1"/>
        <v>115</v>
      </c>
      <c r="B122" s="16">
        <v>3116052</v>
      </c>
      <c r="C122" s="15" t="s">
        <v>170</v>
      </c>
      <c r="D122" s="41" t="s">
        <v>348</v>
      </c>
      <c r="E122" s="17">
        <v>35000</v>
      </c>
      <c r="F122" s="24" t="s">
        <v>343</v>
      </c>
      <c r="G122" s="39">
        <v>44449</v>
      </c>
      <c r="H122" s="24" t="s">
        <v>532</v>
      </c>
    </row>
    <row r="123" spans="1:8" x14ac:dyDescent="0.25">
      <c r="A123" s="24">
        <f t="shared" si="1"/>
        <v>116</v>
      </c>
      <c r="B123" s="16">
        <v>3111213</v>
      </c>
      <c r="C123" s="15" t="s">
        <v>295</v>
      </c>
      <c r="D123" s="41" t="s">
        <v>348</v>
      </c>
      <c r="E123" s="17">
        <v>35100</v>
      </c>
      <c r="F123" s="24" t="s">
        <v>343</v>
      </c>
      <c r="G123" s="39">
        <v>44463</v>
      </c>
      <c r="H123" s="24" t="s">
        <v>532</v>
      </c>
    </row>
    <row r="124" spans="1:8" x14ac:dyDescent="0.25">
      <c r="A124" s="24">
        <f t="shared" si="1"/>
        <v>117</v>
      </c>
      <c r="B124" s="16">
        <v>3119590</v>
      </c>
      <c r="C124" s="41" t="s">
        <v>265</v>
      </c>
      <c r="D124" s="41" t="s">
        <v>348</v>
      </c>
      <c r="E124" s="17">
        <v>35000</v>
      </c>
      <c r="F124" s="24" t="s">
        <v>343</v>
      </c>
      <c r="G124" s="25">
        <v>44847</v>
      </c>
      <c r="H124" s="24" t="s">
        <v>532</v>
      </c>
    </row>
    <row r="125" spans="1:8" x14ac:dyDescent="0.25">
      <c r="A125" s="24">
        <f t="shared" si="1"/>
        <v>118</v>
      </c>
      <c r="B125" s="16">
        <v>3118172</v>
      </c>
      <c r="C125" s="15" t="s">
        <v>240</v>
      </c>
      <c r="D125" s="41" t="s">
        <v>348</v>
      </c>
      <c r="E125" s="17">
        <v>49000</v>
      </c>
      <c r="F125" s="24" t="s">
        <v>343</v>
      </c>
      <c r="G125" s="39">
        <v>44697</v>
      </c>
      <c r="H125" s="24" t="s">
        <v>532</v>
      </c>
    </row>
    <row r="126" spans="1:8" x14ac:dyDescent="0.25">
      <c r="A126" s="24">
        <f t="shared" si="1"/>
        <v>119</v>
      </c>
      <c r="B126" s="16">
        <v>3122808</v>
      </c>
      <c r="C126" s="15" t="s">
        <v>282</v>
      </c>
      <c r="D126" s="41" t="s">
        <v>348</v>
      </c>
      <c r="E126" s="17">
        <v>35000</v>
      </c>
      <c r="F126" s="24" t="s">
        <v>343</v>
      </c>
      <c r="G126" s="39">
        <v>45254</v>
      </c>
      <c r="H126" s="24" t="s">
        <v>532</v>
      </c>
    </row>
    <row r="127" spans="1:8" x14ac:dyDescent="0.25">
      <c r="A127" s="24">
        <f t="shared" si="1"/>
        <v>120</v>
      </c>
      <c r="B127" s="16">
        <v>3120073</v>
      </c>
      <c r="C127" s="15" t="s">
        <v>86</v>
      </c>
      <c r="D127" s="41" t="s">
        <v>348</v>
      </c>
      <c r="E127" s="17">
        <v>21000</v>
      </c>
      <c r="F127" s="24" t="s">
        <v>343</v>
      </c>
      <c r="G127" s="25">
        <v>44901</v>
      </c>
      <c r="H127" s="24" t="s">
        <v>532</v>
      </c>
    </row>
    <row r="128" spans="1:8" ht="12.75" customHeight="1" x14ac:dyDescent="0.25">
      <c r="A128" s="24">
        <f t="shared" si="1"/>
        <v>121</v>
      </c>
      <c r="B128" s="4">
        <v>3116589</v>
      </c>
      <c r="C128" s="65" t="s">
        <v>207</v>
      </c>
      <c r="D128" s="65" t="s">
        <v>348</v>
      </c>
      <c r="E128" s="59">
        <v>20000</v>
      </c>
      <c r="F128" s="46" t="s">
        <v>343</v>
      </c>
      <c r="G128" s="68">
        <v>44519</v>
      </c>
      <c r="H128" s="24" t="s">
        <v>532</v>
      </c>
    </row>
    <row r="129" spans="1:8" x14ac:dyDescent="0.25">
      <c r="A129" s="24">
        <f t="shared" si="1"/>
        <v>122</v>
      </c>
      <c r="B129" s="16">
        <v>3122364</v>
      </c>
      <c r="C129" s="41" t="s">
        <v>297</v>
      </c>
      <c r="D129" s="41" t="s">
        <v>348</v>
      </c>
      <c r="E129" s="17">
        <v>35000</v>
      </c>
      <c r="F129" s="24" t="s">
        <v>343</v>
      </c>
      <c r="G129" s="25">
        <v>45203</v>
      </c>
      <c r="H129" s="24" t="s">
        <v>532</v>
      </c>
    </row>
    <row r="130" spans="1:8" x14ac:dyDescent="0.25">
      <c r="A130" s="24">
        <f t="shared" si="1"/>
        <v>123</v>
      </c>
      <c r="B130" s="16">
        <v>3061113</v>
      </c>
      <c r="C130" s="15" t="s">
        <v>137</v>
      </c>
      <c r="D130" s="41" t="s">
        <v>348</v>
      </c>
      <c r="E130" s="17">
        <v>35200</v>
      </c>
      <c r="F130" s="24" t="s">
        <v>343</v>
      </c>
      <c r="G130" s="25">
        <v>44902</v>
      </c>
      <c r="H130" s="24" t="s">
        <v>532</v>
      </c>
    </row>
    <row r="131" spans="1:8" x14ac:dyDescent="0.25">
      <c r="A131" s="24">
        <f t="shared" si="1"/>
        <v>124</v>
      </c>
      <c r="B131" s="16">
        <v>3115963</v>
      </c>
      <c r="C131" s="15" t="s">
        <v>257</v>
      </c>
      <c r="D131" s="41" t="s">
        <v>348</v>
      </c>
      <c r="E131" s="17">
        <v>15000</v>
      </c>
      <c r="F131" s="24" t="s">
        <v>343</v>
      </c>
      <c r="G131" s="39">
        <v>44436</v>
      </c>
      <c r="H131" s="24" t="s">
        <v>532</v>
      </c>
    </row>
    <row r="132" spans="1:8" x14ac:dyDescent="0.25">
      <c r="A132" s="24">
        <f t="shared" si="1"/>
        <v>125</v>
      </c>
      <c r="B132" s="16">
        <v>3115383</v>
      </c>
      <c r="C132" s="15" t="s">
        <v>105</v>
      </c>
      <c r="D132" s="41" t="s">
        <v>348</v>
      </c>
      <c r="E132" s="17">
        <v>25000</v>
      </c>
      <c r="F132" s="24" t="s">
        <v>343</v>
      </c>
      <c r="G132" s="39">
        <v>44337</v>
      </c>
      <c r="H132" s="24" t="s">
        <v>532</v>
      </c>
    </row>
    <row r="133" spans="1:8" x14ac:dyDescent="0.25">
      <c r="A133" s="24">
        <f t="shared" si="1"/>
        <v>126</v>
      </c>
      <c r="B133" s="16">
        <v>3114535</v>
      </c>
      <c r="C133" s="15" t="s">
        <v>259</v>
      </c>
      <c r="D133" s="41" t="s">
        <v>348</v>
      </c>
      <c r="E133" s="17">
        <v>35000</v>
      </c>
      <c r="F133" s="24" t="s">
        <v>343</v>
      </c>
      <c r="G133" s="39">
        <v>44183</v>
      </c>
      <c r="H133" s="24" t="s">
        <v>532</v>
      </c>
    </row>
    <row r="134" spans="1:8" ht="12.75" customHeight="1" x14ac:dyDescent="0.2">
      <c r="A134" s="24">
        <f t="shared" si="1"/>
        <v>127</v>
      </c>
      <c r="B134" s="101">
        <v>3111984</v>
      </c>
      <c r="C134" s="101" t="s">
        <v>288</v>
      </c>
      <c r="D134" s="101" t="s">
        <v>348</v>
      </c>
      <c r="E134" s="102">
        <v>35000</v>
      </c>
      <c r="F134" s="104" t="s">
        <v>343</v>
      </c>
      <c r="G134" s="103">
        <v>43882</v>
      </c>
      <c r="H134" s="24" t="s">
        <v>532</v>
      </c>
    </row>
    <row r="135" spans="1:8" x14ac:dyDescent="0.25">
      <c r="A135" s="24">
        <f t="shared" si="1"/>
        <v>128</v>
      </c>
      <c r="B135" s="16">
        <v>3111586</v>
      </c>
      <c r="C135" s="15" t="s">
        <v>76</v>
      </c>
      <c r="D135" s="41" t="s">
        <v>348</v>
      </c>
      <c r="E135" s="17">
        <v>14100</v>
      </c>
      <c r="F135" s="24" t="s">
        <v>343</v>
      </c>
      <c r="G135" s="25">
        <v>44393</v>
      </c>
      <c r="H135" s="24" t="s">
        <v>532</v>
      </c>
    </row>
    <row r="136" spans="1:8" ht="12.75" customHeight="1" x14ac:dyDescent="0.2">
      <c r="A136" s="24">
        <f t="shared" si="1"/>
        <v>129</v>
      </c>
      <c r="B136" s="101">
        <v>3113383</v>
      </c>
      <c r="C136" s="101" t="s">
        <v>294</v>
      </c>
      <c r="D136" s="101" t="s">
        <v>348</v>
      </c>
      <c r="E136" s="102">
        <v>20000</v>
      </c>
      <c r="F136" s="104" t="s">
        <v>343</v>
      </c>
      <c r="G136" s="103">
        <v>44048</v>
      </c>
      <c r="H136" s="24" t="s">
        <v>532</v>
      </c>
    </row>
    <row r="137" spans="1:8" x14ac:dyDescent="0.25">
      <c r="A137" s="24">
        <f t="shared" ref="A137:A200" si="2">+A136+1</f>
        <v>130</v>
      </c>
      <c r="B137" s="16">
        <v>3123725</v>
      </c>
      <c r="C137" s="15" t="s">
        <v>266</v>
      </c>
      <c r="D137" s="41" t="s">
        <v>348</v>
      </c>
      <c r="E137" s="17">
        <v>28000</v>
      </c>
      <c r="F137" s="24" t="s">
        <v>343</v>
      </c>
      <c r="G137" s="39">
        <v>45363</v>
      </c>
      <c r="H137" s="24" t="s">
        <v>532</v>
      </c>
    </row>
    <row r="138" spans="1:8" x14ac:dyDescent="0.25">
      <c r="A138" s="24">
        <f t="shared" si="2"/>
        <v>131</v>
      </c>
      <c r="B138" s="16">
        <v>3112575</v>
      </c>
      <c r="C138" s="15" t="s">
        <v>203</v>
      </c>
      <c r="D138" s="41" t="s">
        <v>348</v>
      </c>
      <c r="E138" s="17">
        <v>60000</v>
      </c>
      <c r="F138" s="24" t="s">
        <v>343</v>
      </c>
      <c r="G138" s="39">
        <v>43997</v>
      </c>
      <c r="H138" s="24" t="s">
        <v>532</v>
      </c>
    </row>
    <row r="139" spans="1:8" ht="12.75" customHeight="1" x14ac:dyDescent="0.25">
      <c r="A139" s="24">
        <f t="shared" si="2"/>
        <v>132</v>
      </c>
      <c r="B139" s="16">
        <v>3111888</v>
      </c>
      <c r="C139" s="41" t="s">
        <v>114</v>
      </c>
      <c r="D139" s="41" t="s">
        <v>348</v>
      </c>
      <c r="E139" s="17">
        <v>35100</v>
      </c>
      <c r="F139" s="24" t="s">
        <v>343</v>
      </c>
      <c r="G139" s="25">
        <v>44385</v>
      </c>
      <c r="H139" s="24" t="s">
        <v>532</v>
      </c>
    </row>
    <row r="140" spans="1:8" x14ac:dyDescent="0.25">
      <c r="A140" s="24">
        <f t="shared" si="2"/>
        <v>133</v>
      </c>
      <c r="B140" s="16">
        <v>3120646</v>
      </c>
      <c r="C140" s="15" t="s">
        <v>211</v>
      </c>
      <c r="D140" s="41" t="s">
        <v>348</v>
      </c>
      <c r="E140" s="17">
        <v>35000</v>
      </c>
      <c r="F140" s="24" t="s">
        <v>343</v>
      </c>
      <c r="G140" s="39">
        <v>44970</v>
      </c>
      <c r="H140" s="24" t="s">
        <v>532</v>
      </c>
    </row>
    <row r="141" spans="1:8" ht="12.75" customHeight="1" x14ac:dyDescent="0.25">
      <c r="A141" s="24">
        <f t="shared" si="2"/>
        <v>134</v>
      </c>
      <c r="B141" s="4">
        <v>3122011</v>
      </c>
      <c r="C141" s="65" t="s">
        <v>255</v>
      </c>
      <c r="D141" s="65" t="s">
        <v>348</v>
      </c>
      <c r="E141" s="59">
        <v>105000</v>
      </c>
      <c r="F141" s="46" t="s">
        <v>343</v>
      </c>
      <c r="G141" s="68">
        <v>45166</v>
      </c>
      <c r="H141" s="24" t="s">
        <v>532</v>
      </c>
    </row>
    <row r="142" spans="1:8" x14ac:dyDescent="0.25">
      <c r="A142" s="24">
        <f t="shared" si="2"/>
        <v>135</v>
      </c>
      <c r="B142" s="16">
        <v>3116292</v>
      </c>
      <c r="C142" s="15" t="s">
        <v>217</v>
      </c>
      <c r="D142" s="41" t="s">
        <v>348</v>
      </c>
      <c r="E142" s="17">
        <v>35000</v>
      </c>
      <c r="F142" s="24" t="s">
        <v>343</v>
      </c>
      <c r="G142" s="25">
        <v>44483</v>
      </c>
      <c r="H142" s="24" t="s">
        <v>532</v>
      </c>
    </row>
    <row r="143" spans="1:8" x14ac:dyDescent="0.25">
      <c r="A143" s="24">
        <f t="shared" si="2"/>
        <v>136</v>
      </c>
      <c r="B143" s="16">
        <v>3121169</v>
      </c>
      <c r="C143" s="41" t="s">
        <v>194</v>
      </c>
      <c r="D143" s="41" t="s">
        <v>348</v>
      </c>
      <c r="E143" s="17">
        <v>30000</v>
      </c>
      <c r="F143" s="24" t="s">
        <v>343</v>
      </c>
      <c r="G143" s="25">
        <v>45026</v>
      </c>
      <c r="H143" s="24" t="s">
        <v>532</v>
      </c>
    </row>
    <row r="144" spans="1:8" x14ac:dyDescent="0.25">
      <c r="A144" s="24">
        <f t="shared" si="2"/>
        <v>137</v>
      </c>
      <c r="B144" s="4">
        <v>3123141</v>
      </c>
      <c r="C144" s="65" t="s">
        <v>152</v>
      </c>
      <c r="D144" s="65" t="s">
        <v>348</v>
      </c>
      <c r="E144" s="59">
        <v>35000</v>
      </c>
      <c r="F144" s="46" t="s">
        <v>343</v>
      </c>
      <c r="G144" s="68">
        <v>45287</v>
      </c>
      <c r="H144" s="24" t="s">
        <v>532</v>
      </c>
    </row>
    <row r="145" spans="1:8" ht="12.75" customHeight="1" x14ac:dyDescent="0.25">
      <c r="A145" s="24">
        <f t="shared" si="2"/>
        <v>138</v>
      </c>
      <c r="B145" s="16">
        <v>3116226</v>
      </c>
      <c r="C145" s="41" t="s">
        <v>66</v>
      </c>
      <c r="D145" s="41" t="s">
        <v>348</v>
      </c>
      <c r="E145" s="17">
        <v>35000</v>
      </c>
      <c r="F145" s="24" t="s">
        <v>343</v>
      </c>
      <c r="G145" s="25">
        <v>44468</v>
      </c>
      <c r="H145" s="24" t="s">
        <v>532</v>
      </c>
    </row>
    <row r="146" spans="1:8" x14ac:dyDescent="0.25">
      <c r="A146" s="24">
        <f t="shared" si="2"/>
        <v>139</v>
      </c>
      <c r="B146" s="16">
        <v>3111739</v>
      </c>
      <c r="C146" s="41" t="s">
        <v>61</v>
      </c>
      <c r="D146" s="41" t="s">
        <v>348</v>
      </c>
      <c r="E146" s="17">
        <v>35000</v>
      </c>
      <c r="F146" s="24" t="s">
        <v>343</v>
      </c>
      <c r="G146" s="25">
        <v>43851</v>
      </c>
      <c r="H146" s="24" t="s">
        <v>532</v>
      </c>
    </row>
    <row r="147" spans="1:8" ht="12.75" customHeight="1" x14ac:dyDescent="0.25">
      <c r="A147" s="24">
        <f t="shared" si="2"/>
        <v>140</v>
      </c>
      <c r="B147" s="16">
        <v>3123408</v>
      </c>
      <c r="C147" s="41" t="s">
        <v>186</v>
      </c>
      <c r="D147" s="41" t="s">
        <v>348</v>
      </c>
      <c r="E147" s="17">
        <v>35000</v>
      </c>
      <c r="F147" s="24" t="s">
        <v>343</v>
      </c>
      <c r="G147" s="25">
        <v>45325</v>
      </c>
      <c r="H147" s="24" t="s">
        <v>532</v>
      </c>
    </row>
    <row r="148" spans="1:8" ht="12.75" customHeight="1" x14ac:dyDescent="0.25">
      <c r="A148" s="24">
        <f t="shared" si="2"/>
        <v>141</v>
      </c>
      <c r="B148" s="4">
        <v>3117740</v>
      </c>
      <c r="C148" s="65" t="s">
        <v>142</v>
      </c>
      <c r="D148" s="65" t="s">
        <v>348</v>
      </c>
      <c r="E148" s="59">
        <v>35000</v>
      </c>
      <c r="F148" s="46" t="s">
        <v>343</v>
      </c>
      <c r="G148" s="68">
        <v>44648</v>
      </c>
      <c r="H148" s="24" t="s">
        <v>532</v>
      </c>
    </row>
    <row r="149" spans="1:8" ht="12.75" customHeight="1" x14ac:dyDescent="0.25">
      <c r="A149" s="24">
        <f t="shared" si="2"/>
        <v>142</v>
      </c>
      <c r="B149" s="16">
        <v>3120552</v>
      </c>
      <c r="C149" s="15" t="s">
        <v>143</v>
      </c>
      <c r="D149" s="41" t="s">
        <v>348</v>
      </c>
      <c r="E149" s="17">
        <v>35000</v>
      </c>
      <c r="F149" s="24" t="s">
        <v>343</v>
      </c>
      <c r="G149" s="39">
        <v>44957</v>
      </c>
      <c r="H149" s="24" t="s">
        <v>532</v>
      </c>
    </row>
    <row r="150" spans="1:8" x14ac:dyDescent="0.25">
      <c r="A150" s="24">
        <f t="shared" si="2"/>
        <v>143</v>
      </c>
      <c r="B150" s="16">
        <v>3120353</v>
      </c>
      <c r="C150" s="41" t="s">
        <v>68</v>
      </c>
      <c r="D150" s="41" t="s">
        <v>348</v>
      </c>
      <c r="E150" s="17">
        <v>35000</v>
      </c>
      <c r="F150" s="24" t="s">
        <v>343</v>
      </c>
      <c r="G150" s="25">
        <v>44939</v>
      </c>
      <c r="H150" s="24" t="s">
        <v>532</v>
      </c>
    </row>
    <row r="151" spans="1:8" x14ac:dyDescent="0.25">
      <c r="A151" s="24">
        <f t="shared" si="2"/>
        <v>144</v>
      </c>
      <c r="B151" s="16">
        <v>3118998</v>
      </c>
      <c r="C151" s="41" t="s">
        <v>118</v>
      </c>
      <c r="D151" s="41" t="s">
        <v>348</v>
      </c>
      <c r="E151" s="17">
        <v>21000</v>
      </c>
      <c r="F151" s="24" t="s">
        <v>343</v>
      </c>
      <c r="G151" s="25">
        <v>44782</v>
      </c>
      <c r="H151" s="24" t="s">
        <v>532</v>
      </c>
    </row>
    <row r="152" spans="1:8" ht="12.75" customHeight="1" x14ac:dyDescent="0.25">
      <c r="A152" s="24">
        <f t="shared" si="2"/>
        <v>145</v>
      </c>
      <c r="B152" s="16">
        <v>3110557</v>
      </c>
      <c r="C152" s="15" t="s">
        <v>84</v>
      </c>
      <c r="D152" s="41" t="s">
        <v>348</v>
      </c>
      <c r="E152" s="17">
        <v>13000</v>
      </c>
      <c r="F152" s="24" t="s">
        <v>343</v>
      </c>
      <c r="G152" s="25">
        <v>44452</v>
      </c>
      <c r="H152" s="24" t="s">
        <v>532</v>
      </c>
    </row>
    <row r="153" spans="1:8" x14ac:dyDescent="0.25">
      <c r="A153" s="24">
        <f t="shared" si="2"/>
        <v>146</v>
      </c>
      <c r="B153" s="16">
        <v>3117142</v>
      </c>
      <c r="C153" s="15" t="s">
        <v>94</v>
      </c>
      <c r="D153" s="41" t="s">
        <v>344</v>
      </c>
      <c r="E153" s="17">
        <v>35000</v>
      </c>
      <c r="F153" s="24" t="s">
        <v>343</v>
      </c>
      <c r="G153" s="39">
        <v>44582</v>
      </c>
      <c r="H153" s="24" t="s">
        <v>532</v>
      </c>
    </row>
    <row r="154" spans="1:8" x14ac:dyDescent="0.25">
      <c r="A154" s="24">
        <f t="shared" si="2"/>
        <v>147</v>
      </c>
      <c r="B154" s="4">
        <v>3123004</v>
      </c>
      <c r="C154" s="65" t="s">
        <v>83</v>
      </c>
      <c r="D154" s="65" t="s">
        <v>344</v>
      </c>
      <c r="E154" s="59">
        <v>28000</v>
      </c>
      <c r="F154" s="46" t="s">
        <v>343</v>
      </c>
      <c r="G154" s="68">
        <v>45274</v>
      </c>
      <c r="H154" s="24" t="s">
        <v>532</v>
      </c>
    </row>
    <row r="155" spans="1:8" x14ac:dyDescent="0.25">
      <c r="A155" s="24">
        <f t="shared" si="2"/>
        <v>148</v>
      </c>
      <c r="B155" s="4">
        <v>3120850</v>
      </c>
      <c r="C155" s="65" t="s">
        <v>104</v>
      </c>
      <c r="D155" s="65" t="s">
        <v>344</v>
      </c>
      <c r="E155" s="59">
        <v>35000</v>
      </c>
      <c r="F155" s="46" t="s">
        <v>343</v>
      </c>
      <c r="G155" s="68">
        <v>44991</v>
      </c>
      <c r="H155" s="24" t="s">
        <v>532</v>
      </c>
    </row>
    <row r="156" spans="1:8" x14ac:dyDescent="0.25">
      <c r="A156" s="24">
        <f t="shared" si="2"/>
        <v>149</v>
      </c>
      <c r="B156" s="16">
        <v>3121998</v>
      </c>
      <c r="C156" s="15" t="s">
        <v>316</v>
      </c>
      <c r="D156" s="41" t="s">
        <v>344</v>
      </c>
      <c r="E156" s="17">
        <v>35000</v>
      </c>
      <c r="F156" s="24" t="s">
        <v>343</v>
      </c>
      <c r="G156" s="39">
        <v>45164</v>
      </c>
      <c r="H156" s="24" t="s">
        <v>532</v>
      </c>
    </row>
    <row r="157" spans="1:8" x14ac:dyDescent="0.25">
      <c r="A157" s="24">
        <f t="shared" si="2"/>
        <v>150</v>
      </c>
      <c r="B157" s="16">
        <v>3119311</v>
      </c>
      <c r="C157" s="15" t="s">
        <v>247</v>
      </c>
      <c r="D157" s="41" t="s">
        <v>344</v>
      </c>
      <c r="E157" s="17">
        <v>24000</v>
      </c>
      <c r="F157" s="24" t="s">
        <v>343</v>
      </c>
      <c r="G157" s="25">
        <v>44813</v>
      </c>
      <c r="H157" s="24" t="s">
        <v>532</v>
      </c>
    </row>
    <row r="158" spans="1:8" x14ac:dyDescent="0.25">
      <c r="A158" s="24">
        <f t="shared" si="2"/>
        <v>151</v>
      </c>
      <c r="B158" s="4">
        <v>3119609</v>
      </c>
      <c r="C158" s="65" t="s">
        <v>338</v>
      </c>
      <c r="D158" s="65" t="s">
        <v>344</v>
      </c>
      <c r="E158" s="59">
        <v>17500</v>
      </c>
      <c r="F158" s="46" t="s">
        <v>343</v>
      </c>
      <c r="G158" s="68">
        <v>44848</v>
      </c>
      <c r="H158" s="24" t="s">
        <v>532</v>
      </c>
    </row>
    <row r="159" spans="1:8" x14ac:dyDescent="0.25">
      <c r="A159" s="24">
        <f t="shared" si="2"/>
        <v>152</v>
      </c>
      <c r="B159" s="16">
        <v>3120526</v>
      </c>
      <c r="C159" s="15" t="s">
        <v>250</v>
      </c>
      <c r="D159" s="41" t="s">
        <v>344</v>
      </c>
      <c r="E159" s="17">
        <v>25000</v>
      </c>
      <c r="F159" s="24" t="s">
        <v>343</v>
      </c>
      <c r="G159" s="39">
        <v>44957</v>
      </c>
      <c r="H159" s="24" t="s">
        <v>532</v>
      </c>
    </row>
    <row r="160" spans="1:8" ht="12.75" customHeight="1" x14ac:dyDescent="0.25">
      <c r="A160" s="24">
        <f t="shared" si="2"/>
        <v>153</v>
      </c>
      <c r="B160" s="16">
        <v>3123127</v>
      </c>
      <c r="C160" s="41" t="s">
        <v>331</v>
      </c>
      <c r="D160" s="41" t="s">
        <v>344</v>
      </c>
      <c r="E160" s="17">
        <v>35000</v>
      </c>
      <c r="F160" s="24" t="s">
        <v>343</v>
      </c>
      <c r="G160" s="25">
        <v>45287</v>
      </c>
      <c r="H160" s="24" t="s">
        <v>532</v>
      </c>
    </row>
    <row r="161" spans="1:8" ht="12.75" customHeight="1" x14ac:dyDescent="0.25">
      <c r="A161" s="24">
        <f t="shared" si="2"/>
        <v>154</v>
      </c>
      <c r="B161" s="16">
        <v>3122949</v>
      </c>
      <c r="C161" s="15" t="s">
        <v>334</v>
      </c>
      <c r="D161" s="41" t="s">
        <v>344</v>
      </c>
      <c r="E161" s="17">
        <v>28000</v>
      </c>
      <c r="F161" s="24" t="s">
        <v>343</v>
      </c>
      <c r="G161" s="25">
        <v>45267</v>
      </c>
      <c r="H161" s="24" t="s">
        <v>532</v>
      </c>
    </row>
    <row r="162" spans="1:8" ht="12.75" customHeight="1" x14ac:dyDescent="0.25">
      <c r="A162" s="24">
        <f t="shared" si="2"/>
        <v>155</v>
      </c>
      <c r="B162" s="16">
        <v>733172</v>
      </c>
      <c r="C162" s="41" t="s">
        <v>307</v>
      </c>
      <c r="D162" s="41" t="s">
        <v>344</v>
      </c>
      <c r="E162" s="17">
        <v>39000</v>
      </c>
      <c r="F162" s="24" t="s">
        <v>343</v>
      </c>
      <c r="G162" s="25">
        <v>44433</v>
      </c>
      <c r="H162" s="24" t="s">
        <v>532</v>
      </c>
    </row>
    <row r="163" spans="1:8" x14ac:dyDescent="0.25">
      <c r="A163" s="24">
        <f t="shared" si="2"/>
        <v>156</v>
      </c>
      <c r="B163" s="16">
        <v>3117983</v>
      </c>
      <c r="C163" s="41" t="s">
        <v>321</v>
      </c>
      <c r="D163" s="41" t="s">
        <v>344</v>
      </c>
      <c r="E163" s="17">
        <v>70000</v>
      </c>
      <c r="F163" s="24" t="s">
        <v>343</v>
      </c>
      <c r="G163" s="25">
        <v>44674</v>
      </c>
      <c r="H163" s="24" t="s">
        <v>532</v>
      </c>
    </row>
    <row r="164" spans="1:8" x14ac:dyDescent="0.25">
      <c r="A164" s="24">
        <f t="shared" si="2"/>
        <v>157</v>
      </c>
      <c r="B164" s="16">
        <v>3121315</v>
      </c>
      <c r="C164" s="15" t="s">
        <v>219</v>
      </c>
      <c r="D164" s="41" t="s">
        <v>344</v>
      </c>
      <c r="E164" s="17">
        <v>105000</v>
      </c>
      <c r="F164" s="24" t="s">
        <v>343</v>
      </c>
      <c r="G164" s="25">
        <v>45048</v>
      </c>
      <c r="H164" s="24" t="s">
        <v>532</v>
      </c>
    </row>
    <row r="165" spans="1:8" x14ac:dyDescent="0.25">
      <c r="A165" s="24">
        <f t="shared" si="2"/>
        <v>158</v>
      </c>
      <c r="B165" s="16">
        <v>3117820</v>
      </c>
      <c r="C165" s="15" t="s">
        <v>219</v>
      </c>
      <c r="D165" s="41" t="s">
        <v>344</v>
      </c>
      <c r="E165" s="17">
        <v>35000</v>
      </c>
      <c r="F165" s="24" t="s">
        <v>343</v>
      </c>
      <c r="G165" s="39">
        <v>44650</v>
      </c>
      <c r="H165" s="24" t="s">
        <v>532</v>
      </c>
    </row>
    <row r="166" spans="1:8" x14ac:dyDescent="0.25">
      <c r="A166" s="24">
        <f t="shared" si="2"/>
        <v>159</v>
      </c>
      <c r="B166" s="16">
        <v>3121123</v>
      </c>
      <c r="C166" s="15" t="s">
        <v>185</v>
      </c>
      <c r="D166" s="41" t="s">
        <v>344</v>
      </c>
      <c r="E166" s="17">
        <v>35000</v>
      </c>
      <c r="F166" s="24" t="s">
        <v>343</v>
      </c>
      <c r="G166" s="39">
        <v>45022</v>
      </c>
      <c r="H166" s="24" t="s">
        <v>532</v>
      </c>
    </row>
    <row r="167" spans="1:8" x14ac:dyDescent="0.25">
      <c r="A167" s="24">
        <f t="shared" si="2"/>
        <v>160</v>
      </c>
      <c r="B167" s="4">
        <v>3122369</v>
      </c>
      <c r="C167" s="65" t="s">
        <v>73</v>
      </c>
      <c r="D167" s="65" t="s">
        <v>344</v>
      </c>
      <c r="E167" s="59">
        <v>25000</v>
      </c>
      <c r="F167" s="46" t="s">
        <v>343</v>
      </c>
      <c r="G167" s="68">
        <v>45204</v>
      </c>
      <c r="H167" s="24" t="s">
        <v>532</v>
      </c>
    </row>
    <row r="168" spans="1:8" ht="12.75" customHeight="1" x14ac:dyDescent="0.25">
      <c r="A168" s="24">
        <f t="shared" si="2"/>
        <v>161</v>
      </c>
      <c r="B168" s="16">
        <v>3121669</v>
      </c>
      <c r="C168" s="41" t="s">
        <v>154</v>
      </c>
      <c r="D168" s="41" t="s">
        <v>344</v>
      </c>
      <c r="E168" s="17">
        <v>16000</v>
      </c>
      <c r="F168" s="24" t="s">
        <v>343</v>
      </c>
      <c r="G168" s="25">
        <v>45129</v>
      </c>
      <c r="H168" s="24" t="s">
        <v>532</v>
      </c>
    </row>
    <row r="169" spans="1:8" x14ac:dyDescent="0.25">
      <c r="A169" s="24">
        <f t="shared" si="2"/>
        <v>162</v>
      </c>
      <c r="B169" s="16">
        <v>3120971</v>
      </c>
      <c r="C169" s="15" t="s">
        <v>178</v>
      </c>
      <c r="D169" s="41" t="s">
        <v>344</v>
      </c>
      <c r="E169" s="17">
        <v>35000</v>
      </c>
      <c r="F169" s="24" t="s">
        <v>343</v>
      </c>
      <c r="G169" s="25">
        <v>45003</v>
      </c>
      <c r="H169" s="24" t="s">
        <v>532</v>
      </c>
    </row>
    <row r="170" spans="1:8" x14ac:dyDescent="0.25">
      <c r="A170" s="24">
        <f t="shared" si="2"/>
        <v>163</v>
      </c>
      <c r="B170" s="16">
        <v>3118266</v>
      </c>
      <c r="C170" s="41" t="s">
        <v>223</v>
      </c>
      <c r="D170" s="41" t="s">
        <v>344</v>
      </c>
      <c r="E170" s="17">
        <v>28000</v>
      </c>
      <c r="F170" s="24" t="s">
        <v>343</v>
      </c>
      <c r="G170" s="25">
        <v>44704</v>
      </c>
      <c r="H170" s="24" t="s">
        <v>532</v>
      </c>
    </row>
    <row r="171" spans="1:8" ht="12.75" customHeight="1" x14ac:dyDescent="0.25">
      <c r="A171" s="24">
        <f t="shared" si="2"/>
        <v>164</v>
      </c>
      <c r="B171" s="16">
        <v>3120155</v>
      </c>
      <c r="C171" s="41" t="s">
        <v>305</v>
      </c>
      <c r="D171" s="41" t="s">
        <v>344</v>
      </c>
      <c r="E171" s="17">
        <v>35000</v>
      </c>
      <c r="F171" s="24" t="s">
        <v>343</v>
      </c>
      <c r="G171" s="25">
        <v>44911</v>
      </c>
      <c r="H171" s="24" t="s">
        <v>532</v>
      </c>
    </row>
    <row r="172" spans="1:8" x14ac:dyDescent="0.25">
      <c r="A172" s="24">
        <f t="shared" si="2"/>
        <v>165</v>
      </c>
      <c r="B172" s="16">
        <v>3123941</v>
      </c>
      <c r="C172" s="41" t="s">
        <v>222</v>
      </c>
      <c r="D172" s="41" t="s">
        <v>344</v>
      </c>
      <c r="E172" s="17">
        <v>65000</v>
      </c>
      <c r="F172" s="24" t="s">
        <v>343</v>
      </c>
      <c r="G172" s="25">
        <v>45391</v>
      </c>
      <c r="H172" s="24" t="s">
        <v>532</v>
      </c>
    </row>
    <row r="173" spans="1:8" ht="12.75" customHeight="1" x14ac:dyDescent="0.2">
      <c r="A173" s="24">
        <f t="shared" si="2"/>
        <v>166</v>
      </c>
      <c r="B173" s="101">
        <v>3119941</v>
      </c>
      <c r="C173" s="101" t="s">
        <v>311</v>
      </c>
      <c r="D173" s="101" t="s">
        <v>344</v>
      </c>
      <c r="E173" s="102">
        <v>21000</v>
      </c>
      <c r="F173" s="104" t="s">
        <v>343</v>
      </c>
      <c r="G173" s="103">
        <v>44889</v>
      </c>
      <c r="H173" s="24" t="s">
        <v>532</v>
      </c>
    </row>
    <row r="174" spans="1:8" x14ac:dyDescent="0.25">
      <c r="A174" s="24">
        <f t="shared" si="2"/>
        <v>167</v>
      </c>
      <c r="B174" s="16">
        <v>3120239</v>
      </c>
      <c r="C174" s="15" t="s">
        <v>267</v>
      </c>
      <c r="D174" s="41" t="s">
        <v>344</v>
      </c>
      <c r="E174" s="17">
        <v>25000</v>
      </c>
      <c r="F174" s="24" t="s">
        <v>343</v>
      </c>
      <c r="G174" s="39">
        <v>44924</v>
      </c>
      <c r="H174" s="24" t="s">
        <v>532</v>
      </c>
    </row>
    <row r="175" spans="1:8" x14ac:dyDescent="0.25">
      <c r="A175" s="24">
        <f t="shared" si="2"/>
        <v>168</v>
      </c>
      <c r="B175" s="16">
        <v>3110001</v>
      </c>
      <c r="C175" s="15" t="s">
        <v>278</v>
      </c>
      <c r="D175" s="41" t="s">
        <v>344</v>
      </c>
      <c r="E175" s="17">
        <v>42000</v>
      </c>
      <c r="F175" s="24" t="s">
        <v>343</v>
      </c>
      <c r="G175" s="39">
        <v>44404</v>
      </c>
      <c r="H175" s="24" t="s">
        <v>532</v>
      </c>
    </row>
    <row r="176" spans="1:8" x14ac:dyDescent="0.25">
      <c r="A176" s="24">
        <f t="shared" si="2"/>
        <v>169</v>
      </c>
      <c r="B176" s="16">
        <v>3120185</v>
      </c>
      <c r="C176" s="41" t="s">
        <v>308</v>
      </c>
      <c r="D176" s="41" t="s">
        <v>344</v>
      </c>
      <c r="E176" s="17">
        <v>70000</v>
      </c>
      <c r="F176" s="24" t="s">
        <v>343</v>
      </c>
      <c r="G176" s="25">
        <v>44915</v>
      </c>
      <c r="H176" s="24" t="s">
        <v>532</v>
      </c>
    </row>
    <row r="177" spans="1:8" ht="12.75" customHeight="1" x14ac:dyDescent="0.25">
      <c r="A177" s="24">
        <f t="shared" si="2"/>
        <v>170</v>
      </c>
      <c r="B177" s="16">
        <v>3115560</v>
      </c>
      <c r="C177" s="15" t="s">
        <v>318</v>
      </c>
      <c r="D177" s="41" t="s">
        <v>344</v>
      </c>
      <c r="E177" s="17">
        <v>105000</v>
      </c>
      <c r="F177" s="24" t="s">
        <v>343</v>
      </c>
      <c r="G177" s="25">
        <v>44376</v>
      </c>
      <c r="H177" s="24" t="s">
        <v>532</v>
      </c>
    </row>
    <row r="178" spans="1:8" ht="12.75" customHeight="1" x14ac:dyDescent="0.25">
      <c r="A178" s="24">
        <f t="shared" si="2"/>
        <v>171</v>
      </c>
      <c r="B178" s="16">
        <v>3118448</v>
      </c>
      <c r="C178" s="41" t="s">
        <v>190</v>
      </c>
      <c r="D178" s="41" t="s">
        <v>344</v>
      </c>
      <c r="E178" s="17">
        <v>52000</v>
      </c>
      <c r="F178" s="24" t="s">
        <v>343</v>
      </c>
      <c r="G178" s="25">
        <v>44732</v>
      </c>
      <c r="H178" s="24" t="s">
        <v>532</v>
      </c>
    </row>
    <row r="179" spans="1:8" x14ac:dyDescent="0.25">
      <c r="A179" s="24">
        <f t="shared" si="2"/>
        <v>172</v>
      </c>
      <c r="B179" s="16">
        <v>3119391</v>
      </c>
      <c r="C179" s="15" t="s">
        <v>275</v>
      </c>
      <c r="D179" s="41" t="s">
        <v>344</v>
      </c>
      <c r="E179" s="17">
        <v>35000</v>
      </c>
      <c r="F179" s="24" t="s">
        <v>343</v>
      </c>
      <c r="G179" s="39">
        <v>44826</v>
      </c>
      <c r="H179" s="24" t="s">
        <v>532</v>
      </c>
    </row>
    <row r="180" spans="1:8" ht="12.75" customHeight="1" x14ac:dyDescent="0.25">
      <c r="A180" s="24">
        <f t="shared" si="2"/>
        <v>173</v>
      </c>
      <c r="B180" s="16">
        <v>3117643</v>
      </c>
      <c r="C180" s="41" t="s">
        <v>293</v>
      </c>
      <c r="D180" s="41" t="s">
        <v>344</v>
      </c>
      <c r="E180" s="17">
        <v>35000</v>
      </c>
      <c r="F180" s="24" t="s">
        <v>343</v>
      </c>
      <c r="G180" s="25">
        <v>44637</v>
      </c>
      <c r="H180" s="24" t="s">
        <v>532</v>
      </c>
    </row>
    <row r="181" spans="1:8" ht="12.75" customHeight="1" x14ac:dyDescent="0.25">
      <c r="A181" s="24">
        <f t="shared" si="2"/>
        <v>174</v>
      </c>
      <c r="B181" s="16">
        <v>3120008</v>
      </c>
      <c r="C181" s="15" t="s">
        <v>173</v>
      </c>
      <c r="D181" s="41" t="s">
        <v>344</v>
      </c>
      <c r="E181" s="17">
        <v>12500</v>
      </c>
      <c r="F181" s="24" t="s">
        <v>343</v>
      </c>
      <c r="G181" s="39">
        <v>44894</v>
      </c>
      <c r="H181" s="24" t="s">
        <v>532</v>
      </c>
    </row>
    <row r="182" spans="1:8" ht="12.75" customHeight="1" x14ac:dyDescent="0.25">
      <c r="A182" s="24">
        <f t="shared" si="2"/>
        <v>175</v>
      </c>
      <c r="B182" s="4">
        <v>3114983</v>
      </c>
      <c r="C182" s="65" t="s">
        <v>328</v>
      </c>
      <c r="D182" s="65" t="s">
        <v>344</v>
      </c>
      <c r="E182" s="59">
        <v>35000</v>
      </c>
      <c r="F182" s="46" t="s">
        <v>343</v>
      </c>
      <c r="G182" s="68">
        <v>44279</v>
      </c>
      <c r="H182" s="24" t="s">
        <v>532</v>
      </c>
    </row>
    <row r="183" spans="1:8" x14ac:dyDescent="0.25">
      <c r="A183" s="24">
        <f t="shared" si="2"/>
        <v>176</v>
      </c>
      <c r="B183" s="4">
        <v>3115949</v>
      </c>
      <c r="C183" s="65" t="s">
        <v>314</v>
      </c>
      <c r="D183" s="65" t="s">
        <v>344</v>
      </c>
      <c r="E183" s="59">
        <v>25000</v>
      </c>
      <c r="F183" s="46" t="s">
        <v>343</v>
      </c>
      <c r="G183" s="68">
        <v>44435</v>
      </c>
      <c r="H183" s="24" t="s">
        <v>532</v>
      </c>
    </row>
    <row r="184" spans="1:8" ht="12.75" customHeight="1" x14ac:dyDescent="0.25">
      <c r="A184" s="24">
        <f t="shared" si="2"/>
        <v>177</v>
      </c>
      <c r="B184" s="4">
        <v>3121692</v>
      </c>
      <c r="C184" s="65" t="s">
        <v>221</v>
      </c>
      <c r="D184" s="65" t="s">
        <v>344</v>
      </c>
      <c r="E184" s="59">
        <v>14000</v>
      </c>
      <c r="F184" s="46" t="s">
        <v>343</v>
      </c>
      <c r="G184" s="68">
        <v>45133</v>
      </c>
      <c r="H184" s="24" t="s">
        <v>532</v>
      </c>
    </row>
    <row r="185" spans="1:8" ht="12.75" customHeight="1" x14ac:dyDescent="0.25">
      <c r="A185" s="24">
        <f t="shared" si="2"/>
        <v>178</v>
      </c>
      <c r="B185" s="16">
        <v>3121233</v>
      </c>
      <c r="C185" s="41" t="s">
        <v>332</v>
      </c>
      <c r="D185" s="41" t="s">
        <v>344</v>
      </c>
      <c r="E185" s="17">
        <v>35000</v>
      </c>
      <c r="F185" s="24" t="s">
        <v>343</v>
      </c>
      <c r="G185" s="25">
        <v>45034</v>
      </c>
      <c r="H185" s="24" t="s">
        <v>532</v>
      </c>
    </row>
    <row r="186" spans="1:8" x14ac:dyDescent="0.25">
      <c r="A186" s="24">
        <f t="shared" si="2"/>
        <v>179</v>
      </c>
      <c r="B186" s="16">
        <v>3123628</v>
      </c>
      <c r="C186" s="15" t="s">
        <v>200</v>
      </c>
      <c r="D186" s="41" t="s">
        <v>344</v>
      </c>
      <c r="E186" s="17">
        <v>12000</v>
      </c>
      <c r="F186" s="24" t="s">
        <v>343</v>
      </c>
      <c r="G186" s="39">
        <v>45352</v>
      </c>
      <c r="H186" s="24" t="s">
        <v>532</v>
      </c>
    </row>
    <row r="187" spans="1:8" ht="12.75" customHeight="1" x14ac:dyDescent="0.25">
      <c r="A187" s="24">
        <f t="shared" si="2"/>
        <v>180</v>
      </c>
      <c r="B187" s="4">
        <v>3118053</v>
      </c>
      <c r="C187" s="65" t="s">
        <v>333</v>
      </c>
      <c r="D187" s="65" t="s">
        <v>344</v>
      </c>
      <c r="E187" s="59">
        <v>21000</v>
      </c>
      <c r="F187" s="46" t="s">
        <v>343</v>
      </c>
      <c r="G187" s="68">
        <v>44685</v>
      </c>
      <c r="H187" s="24" t="s">
        <v>532</v>
      </c>
    </row>
    <row r="188" spans="1:8" ht="12.75" customHeight="1" x14ac:dyDescent="0.25">
      <c r="A188" s="24">
        <f t="shared" si="2"/>
        <v>181</v>
      </c>
      <c r="B188" s="16">
        <v>3121878</v>
      </c>
      <c r="C188" s="41" t="s">
        <v>57</v>
      </c>
      <c r="D188" s="41" t="s">
        <v>344</v>
      </c>
      <c r="E188" s="17">
        <v>35000</v>
      </c>
      <c r="F188" s="24" t="s">
        <v>343</v>
      </c>
      <c r="G188" s="25">
        <v>45153</v>
      </c>
      <c r="H188" s="24" t="s">
        <v>532</v>
      </c>
    </row>
    <row r="189" spans="1:8" x14ac:dyDescent="0.25">
      <c r="A189" s="24">
        <f t="shared" si="2"/>
        <v>182</v>
      </c>
      <c r="B189" s="16">
        <v>331101876</v>
      </c>
      <c r="C189" s="15" t="s">
        <v>342</v>
      </c>
      <c r="D189" s="41" t="s">
        <v>353</v>
      </c>
      <c r="E189" s="17">
        <v>21000</v>
      </c>
      <c r="F189" s="24" t="s">
        <v>352</v>
      </c>
      <c r="G189" s="25">
        <v>42278</v>
      </c>
      <c r="H189" s="24" t="s">
        <v>532</v>
      </c>
    </row>
    <row r="190" spans="1:8" x14ac:dyDescent="0.25">
      <c r="A190" s="24">
        <f t="shared" si="2"/>
        <v>183</v>
      </c>
      <c r="B190" s="16">
        <v>3118520</v>
      </c>
      <c r="C190" s="15" t="s">
        <v>323</v>
      </c>
      <c r="D190" s="41" t="s">
        <v>345</v>
      </c>
      <c r="E190" s="17">
        <v>35000</v>
      </c>
      <c r="F190" s="24" t="s">
        <v>343</v>
      </c>
      <c r="G190" s="39">
        <v>44730</v>
      </c>
    </row>
    <row r="191" spans="1:8" x14ac:dyDescent="0.25">
      <c r="A191" s="24">
        <f t="shared" si="2"/>
        <v>184</v>
      </c>
      <c r="B191" s="16">
        <v>3121893</v>
      </c>
      <c r="C191" s="41" t="s">
        <v>300</v>
      </c>
      <c r="D191" s="41" t="s">
        <v>345</v>
      </c>
      <c r="E191" s="17">
        <v>35000</v>
      </c>
      <c r="F191" s="24" t="s">
        <v>343</v>
      </c>
      <c r="G191" s="25">
        <v>45155</v>
      </c>
    </row>
    <row r="192" spans="1:8" ht="12.75" customHeight="1" x14ac:dyDescent="0.25">
      <c r="A192" s="24">
        <f t="shared" si="2"/>
        <v>185</v>
      </c>
      <c r="B192" s="16">
        <v>3120891</v>
      </c>
      <c r="C192" s="41" t="s">
        <v>301</v>
      </c>
      <c r="D192" s="41" t="s">
        <v>345</v>
      </c>
      <c r="E192" s="17">
        <v>21000</v>
      </c>
      <c r="F192" s="24" t="s">
        <v>343</v>
      </c>
      <c r="G192" s="25">
        <v>44994</v>
      </c>
    </row>
    <row r="193" spans="1:7" x14ac:dyDescent="0.25">
      <c r="A193" s="24">
        <f t="shared" si="2"/>
        <v>186</v>
      </c>
      <c r="B193" s="16">
        <v>3121137</v>
      </c>
      <c r="C193" s="15" t="s">
        <v>277</v>
      </c>
      <c r="D193" s="41" t="s">
        <v>345</v>
      </c>
      <c r="E193" s="17">
        <v>28000</v>
      </c>
      <c r="F193" s="24" t="s">
        <v>343</v>
      </c>
      <c r="G193" s="39">
        <v>45026</v>
      </c>
    </row>
    <row r="194" spans="1:7" x14ac:dyDescent="0.25">
      <c r="A194" s="24">
        <f t="shared" si="2"/>
        <v>187</v>
      </c>
      <c r="B194" s="4">
        <v>3123691</v>
      </c>
      <c r="C194" s="65" t="s">
        <v>162</v>
      </c>
      <c r="D194" s="65" t="s">
        <v>345</v>
      </c>
      <c r="E194" s="59">
        <v>35000</v>
      </c>
      <c r="F194" s="46" t="s">
        <v>343</v>
      </c>
      <c r="G194" s="68">
        <v>45362</v>
      </c>
    </row>
    <row r="195" spans="1:7" x14ac:dyDescent="0.25">
      <c r="A195" s="24">
        <f t="shared" si="2"/>
        <v>188</v>
      </c>
      <c r="B195" s="16">
        <v>331103129</v>
      </c>
      <c r="C195" s="15" t="s">
        <v>124</v>
      </c>
      <c r="D195" s="41" t="s">
        <v>345</v>
      </c>
      <c r="E195" s="17">
        <v>70000</v>
      </c>
      <c r="F195" s="24" t="s">
        <v>343</v>
      </c>
      <c r="G195" s="39">
        <v>43185</v>
      </c>
    </row>
    <row r="196" spans="1:7" x14ac:dyDescent="0.25">
      <c r="A196" s="24">
        <f t="shared" si="2"/>
        <v>189</v>
      </c>
      <c r="B196" s="16">
        <v>3120937</v>
      </c>
      <c r="C196" s="41" t="s">
        <v>135</v>
      </c>
      <c r="D196" s="41" t="s">
        <v>345</v>
      </c>
      <c r="E196" s="17">
        <v>28000</v>
      </c>
      <c r="F196" s="24" t="s">
        <v>343</v>
      </c>
      <c r="G196" s="25">
        <v>45000</v>
      </c>
    </row>
    <row r="197" spans="1:7" x14ac:dyDescent="0.25">
      <c r="A197" s="24">
        <f t="shared" si="2"/>
        <v>190</v>
      </c>
      <c r="B197" s="16">
        <v>3121639</v>
      </c>
      <c r="C197" s="41" t="s">
        <v>63</v>
      </c>
      <c r="D197" s="41" t="s">
        <v>345</v>
      </c>
      <c r="E197" s="17">
        <v>21000</v>
      </c>
      <c r="F197" s="24" t="s">
        <v>343</v>
      </c>
      <c r="G197" s="25">
        <v>45126</v>
      </c>
    </row>
    <row r="198" spans="1:7" x14ac:dyDescent="0.25">
      <c r="A198" s="24">
        <f t="shared" si="2"/>
        <v>191</v>
      </c>
      <c r="B198" s="16">
        <v>3116770</v>
      </c>
      <c r="C198" s="15" t="s">
        <v>291</v>
      </c>
      <c r="D198" s="41" t="s">
        <v>345</v>
      </c>
      <c r="E198" s="17">
        <v>35000</v>
      </c>
      <c r="F198" s="24" t="s">
        <v>343</v>
      </c>
      <c r="G198" s="39">
        <v>44538</v>
      </c>
    </row>
    <row r="199" spans="1:7" ht="12.75" customHeight="1" x14ac:dyDescent="0.25">
      <c r="A199" s="24">
        <f t="shared" si="2"/>
        <v>192</v>
      </c>
      <c r="B199" s="16">
        <v>3121762</v>
      </c>
      <c r="C199" s="15" t="s">
        <v>281</v>
      </c>
      <c r="D199" s="41" t="s">
        <v>345</v>
      </c>
      <c r="E199" s="17">
        <v>21000</v>
      </c>
      <c r="F199" s="24" t="s">
        <v>343</v>
      </c>
      <c r="G199" s="39">
        <v>45135</v>
      </c>
    </row>
    <row r="200" spans="1:7" x14ac:dyDescent="0.25">
      <c r="A200" s="24">
        <f t="shared" si="2"/>
        <v>193</v>
      </c>
      <c r="B200" s="4">
        <v>3120088</v>
      </c>
      <c r="C200" s="65" t="s">
        <v>130</v>
      </c>
      <c r="D200" s="65" t="s">
        <v>345</v>
      </c>
      <c r="E200" s="59">
        <v>14000</v>
      </c>
      <c r="F200" s="46" t="s">
        <v>343</v>
      </c>
      <c r="G200" s="68">
        <v>44903</v>
      </c>
    </row>
    <row r="201" spans="1:7" x14ac:dyDescent="0.25">
      <c r="A201" s="24">
        <f t="shared" ref="A201:A264" si="3">+A200+1</f>
        <v>194</v>
      </c>
      <c r="B201" s="16">
        <v>3122091</v>
      </c>
      <c r="C201" s="41" t="s">
        <v>71</v>
      </c>
      <c r="D201" s="41" t="s">
        <v>345</v>
      </c>
      <c r="E201" s="17">
        <v>28000</v>
      </c>
      <c r="F201" s="24" t="s">
        <v>343</v>
      </c>
      <c r="G201" s="25">
        <v>45175</v>
      </c>
    </row>
    <row r="202" spans="1:7" x14ac:dyDescent="0.25">
      <c r="A202" s="24">
        <f t="shared" si="3"/>
        <v>195</v>
      </c>
      <c r="B202" s="16">
        <v>331102700</v>
      </c>
      <c r="C202" s="41" t="s">
        <v>309</v>
      </c>
      <c r="D202" s="41" t="s">
        <v>345</v>
      </c>
      <c r="E202" s="17">
        <v>35000</v>
      </c>
      <c r="F202" s="24" t="s">
        <v>343</v>
      </c>
      <c r="G202" s="25">
        <v>42860</v>
      </c>
    </row>
    <row r="203" spans="1:7" x14ac:dyDescent="0.25">
      <c r="A203" s="24">
        <f t="shared" si="3"/>
        <v>196</v>
      </c>
      <c r="B203" s="16">
        <v>3118158</v>
      </c>
      <c r="C203" s="41" t="s">
        <v>304</v>
      </c>
      <c r="D203" s="41" t="s">
        <v>345</v>
      </c>
      <c r="E203" s="17">
        <v>35000</v>
      </c>
      <c r="F203" s="24" t="s">
        <v>343</v>
      </c>
      <c r="G203" s="25">
        <v>44699</v>
      </c>
    </row>
    <row r="204" spans="1:7" ht="12.75" customHeight="1" x14ac:dyDescent="0.2">
      <c r="A204" s="24">
        <f t="shared" si="3"/>
        <v>197</v>
      </c>
      <c r="B204" s="101">
        <v>3121004</v>
      </c>
      <c r="C204" s="101" t="s">
        <v>226</v>
      </c>
      <c r="D204" s="101" t="s">
        <v>345</v>
      </c>
      <c r="E204" s="102">
        <v>21000</v>
      </c>
      <c r="F204" s="104" t="s">
        <v>343</v>
      </c>
      <c r="G204" s="103">
        <v>45008</v>
      </c>
    </row>
    <row r="205" spans="1:7" ht="12.75" customHeight="1" x14ac:dyDescent="0.25">
      <c r="A205" s="24">
        <f t="shared" si="3"/>
        <v>198</v>
      </c>
      <c r="B205" s="16">
        <v>3119686</v>
      </c>
      <c r="C205" s="15" t="s">
        <v>238</v>
      </c>
      <c r="D205" s="41" t="s">
        <v>345</v>
      </c>
      <c r="E205" s="17">
        <v>70000</v>
      </c>
      <c r="F205" s="24" t="s">
        <v>343</v>
      </c>
      <c r="G205" s="39">
        <v>44861</v>
      </c>
    </row>
    <row r="206" spans="1:7" x14ac:dyDescent="0.25">
      <c r="A206" s="24">
        <f t="shared" si="3"/>
        <v>199</v>
      </c>
      <c r="B206" s="4">
        <v>3122959</v>
      </c>
      <c r="C206" s="65" t="s">
        <v>320</v>
      </c>
      <c r="D206" s="65" t="s">
        <v>345</v>
      </c>
      <c r="E206" s="59">
        <v>19600</v>
      </c>
      <c r="F206" s="46" t="s">
        <v>343</v>
      </c>
      <c r="G206" s="68">
        <v>45271</v>
      </c>
    </row>
    <row r="207" spans="1:7" x14ac:dyDescent="0.25">
      <c r="A207" s="24">
        <f t="shared" si="3"/>
        <v>200</v>
      </c>
      <c r="B207" s="4">
        <v>3051215</v>
      </c>
      <c r="C207" s="65" t="s">
        <v>270</v>
      </c>
      <c r="D207" s="65" t="s">
        <v>345</v>
      </c>
      <c r="E207" s="59">
        <v>70000</v>
      </c>
      <c r="F207" s="46" t="s">
        <v>343</v>
      </c>
      <c r="G207" s="68">
        <v>43580</v>
      </c>
    </row>
    <row r="208" spans="1:7" x14ac:dyDescent="0.25">
      <c r="A208" s="24">
        <f t="shared" si="3"/>
        <v>201</v>
      </c>
      <c r="B208" s="16">
        <v>3123737</v>
      </c>
      <c r="C208" s="41" t="s">
        <v>144</v>
      </c>
      <c r="D208" s="41" t="s">
        <v>345</v>
      </c>
      <c r="E208" s="17">
        <v>21000</v>
      </c>
      <c r="F208" s="24" t="s">
        <v>343</v>
      </c>
      <c r="G208" s="25">
        <v>45365</v>
      </c>
    </row>
    <row r="209" spans="1:7" ht="12.75" customHeight="1" x14ac:dyDescent="0.25">
      <c r="A209" s="24">
        <f t="shared" si="3"/>
        <v>202</v>
      </c>
      <c r="B209" s="4">
        <v>3123021</v>
      </c>
      <c r="C209" s="65" t="s">
        <v>220</v>
      </c>
      <c r="D209" s="65" t="s">
        <v>345</v>
      </c>
      <c r="E209" s="59">
        <v>35000</v>
      </c>
      <c r="F209" s="46" t="s">
        <v>343</v>
      </c>
      <c r="G209" s="68">
        <v>45278</v>
      </c>
    </row>
    <row r="210" spans="1:7" x14ac:dyDescent="0.25">
      <c r="A210" s="24">
        <f t="shared" si="3"/>
        <v>203</v>
      </c>
      <c r="B210" s="4">
        <v>3123425</v>
      </c>
      <c r="C210" s="65" t="s">
        <v>93</v>
      </c>
      <c r="D210" s="65" t="s">
        <v>345</v>
      </c>
      <c r="E210" s="59">
        <v>15000</v>
      </c>
      <c r="F210" s="46" t="s">
        <v>343</v>
      </c>
      <c r="G210" s="68">
        <v>45328</v>
      </c>
    </row>
    <row r="211" spans="1:7" x14ac:dyDescent="0.25">
      <c r="A211" s="24">
        <f t="shared" si="3"/>
        <v>204</v>
      </c>
      <c r="B211" s="16">
        <v>3122359</v>
      </c>
      <c r="C211" s="15" t="s">
        <v>159</v>
      </c>
      <c r="D211" s="41" t="s">
        <v>345</v>
      </c>
      <c r="E211" s="17">
        <v>70000</v>
      </c>
      <c r="F211" s="24" t="s">
        <v>343</v>
      </c>
      <c r="G211" s="39">
        <v>45201</v>
      </c>
    </row>
    <row r="212" spans="1:7" x14ac:dyDescent="0.25">
      <c r="A212" s="24">
        <f t="shared" si="3"/>
        <v>205</v>
      </c>
      <c r="B212" s="16">
        <v>3118623</v>
      </c>
      <c r="C212" s="15" t="s">
        <v>284</v>
      </c>
      <c r="D212" s="41" t="s">
        <v>345</v>
      </c>
      <c r="E212" s="17">
        <v>35000</v>
      </c>
      <c r="F212" s="24" t="s">
        <v>343</v>
      </c>
      <c r="G212" s="25">
        <v>44740</v>
      </c>
    </row>
    <row r="213" spans="1:7" x14ac:dyDescent="0.25">
      <c r="A213" s="24">
        <f t="shared" si="3"/>
        <v>206</v>
      </c>
      <c r="B213" s="16">
        <v>331102866</v>
      </c>
      <c r="C213" s="15" t="s">
        <v>98</v>
      </c>
      <c r="D213" s="41" t="s">
        <v>345</v>
      </c>
      <c r="E213" s="17">
        <v>70000</v>
      </c>
      <c r="F213" s="24" t="s">
        <v>343</v>
      </c>
      <c r="G213" s="25">
        <v>43010</v>
      </c>
    </row>
    <row r="214" spans="1:7" ht="12.75" customHeight="1" x14ac:dyDescent="0.2">
      <c r="A214" s="24">
        <f t="shared" si="3"/>
        <v>207</v>
      </c>
      <c r="B214" s="101">
        <v>3120955</v>
      </c>
      <c r="C214" s="101" t="s">
        <v>196</v>
      </c>
      <c r="D214" s="101" t="s">
        <v>345</v>
      </c>
      <c r="E214" s="102">
        <v>28000</v>
      </c>
      <c r="F214" s="104" t="s">
        <v>343</v>
      </c>
      <c r="G214" s="103">
        <v>45002</v>
      </c>
    </row>
    <row r="215" spans="1:7" x14ac:dyDescent="0.25">
      <c r="A215" s="24">
        <f t="shared" si="3"/>
        <v>208</v>
      </c>
      <c r="B215" s="16">
        <v>3116893</v>
      </c>
      <c r="C215" s="15" t="s">
        <v>156</v>
      </c>
      <c r="D215" s="41" t="s">
        <v>345</v>
      </c>
      <c r="E215" s="17">
        <v>20000</v>
      </c>
      <c r="F215" s="24" t="s">
        <v>343</v>
      </c>
      <c r="G215" s="39">
        <v>44553</v>
      </c>
    </row>
    <row r="216" spans="1:7" x14ac:dyDescent="0.25">
      <c r="A216" s="24">
        <f t="shared" si="3"/>
        <v>209</v>
      </c>
      <c r="B216" s="4">
        <v>3119932</v>
      </c>
      <c r="C216" s="65" t="s">
        <v>283</v>
      </c>
      <c r="D216" s="65" t="s">
        <v>345</v>
      </c>
      <c r="E216" s="59">
        <v>9100</v>
      </c>
      <c r="F216" s="46" t="s">
        <v>343</v>
      </c>
      <c r="G216" s="68">
        <v>44889</v>
      </c>
    </row>
    <row r="217" spans="1:7" x14ac:dyDescent="0.25">
      <c r="A217" s="24">
        <f t="shared" si="3"/>
        <v>210</v>
      </c>
      <c r="B217" s="16">
        <v>3122826</v>
      </c>
      <c r="C217" s="15" t="s">
        <v>128</v>
      </c>
      <c r="D217" s="41" t="s">
        <v>345</v>
      </c>
      <c r="E217" s="17">
        <v>35000</v>
      </c>
      <c r="F217" s="24" t="s">
        <v>343</v>
      </c>
      <c r="G217" s="39">
        <v>45257</v>
      </c>
    </row>
    <row r="218" spans="1:7" ht="12.75" customHeight="1" x14ac:dyDescent="0.25">
      <c r="A218" s="24">
        <f t="shared" si="3"/>
        <v>211</v>
      </c>
      <c r="B218" s="16">
        <v>3119141</v>
      </c>
      <c r="C218" s="41" t="s">
        <v>58</v>
      </c>
      <c r="D218" s="41" t="s">
        <v>345</v>
      </c>
      <c r="E218" s="17">
        <v>35000</v>
      </c>
      <c r="F218" s="24" t="s">
        <v>343</v>
      </c>
      <c r="G218" s="25">
        <v>44799</v>
      </c>
    </row>
    <row r="219" spans="1:7" ht="12.75" customHeight="1" x14ac:dyDescent="0.25">
      <c r="A219" s="24">
        <f t="shared" si="3"/>
        <v>212</v>
      </c>
      <c r="B219" s="16">
        <v>3119485</v>
      </c>
      <c r="C219" s="15" t="s">
        <v>107</v>
      </c>
      <c r="D219" s="41" t="s">
        <v>345</v>
      </c>
      <c r="E219" s="17">
        <v>96000</v>
      </c>
      <c r="F219" s="24" t="s">
        <v>343</v>
      </c>
      <c r="G219" s="39">
        <v>44833</v>
      </c>
    </row>
    <row r="220" spans="1:7" x14ac:dyDescent="0.25">
      <c r="A220" s="24">
        <f t="shared" si="3"/>
        <v>213</v>
      </c>
      <c r="B220" s="16">
        <v>3120298</v>
      </c>
      <c r="C220" s="15" t="s">
        <v>317</v>
      </c>
      <c r="D220" s="41" t="s">
        <v>345</v>
      </c>
      <c r="E220" s="17">
        <v>35000</v>
      </c>
      <c r="F220" s="24" t="s">
        <v>343</v>
      </c>
      <c r="G220" s="25">
        <v>44925</v>
      </c>
    </row>
    <row r="221" spans="1:7" ht="12.75" customHeight="1" x14ac:dyDescent="0.25">
      <c r="A221" s="24">
        <f t="shared" si="3"/>
        <v>214</v>
      </c>
      <c r="B221" s="4">
        <v>3117575</v>
      </c>
      <c r="C221" s="65" t="s">
        <v>183</v>
      </c>
      <c r="D221" s="65" t="s">
        <v>345</v>
      </c>
      <c r="E221" s="59">
        <v>35000</v>
      </c>
      <c r="F221" s="46" t="s">
        <v>343</v>
      </c>
      <c r="G221" s="68">
        <v>44630</v>
      </c>
    </row>
    <row r="222" spans="1:7" x14ac:dyDescent="0.25">
      <c r="A222" s="24">
        <f t="shared" si="3"/>
        <v>215</v>
      </c>
      <c r="B222" s="4">
        <v>3124030</v>
      </c>
      <c r="C222" s="65" t="s">
        <v>199</v>
      </c>
      <c r="D222" s="65" t="s">
        <v>345</v>
      </c>
      <c r="E222" s="59">
        <v>35000</v>
      </c>
      <c r="F222" s="46" t="s">
        <v>343</v>
      </c>
      <c r="G222" s="68">
        <v>45397</v>
      </c>
    </row>
    <row r="223" spans="1:7" ht="12.75" customHeight="1" x14ac:dyDescent="0.25">
      <c r="A223" s="24">
        <f t="shared" si="3"/>
        <v>216</v>
      </c>
      <c r="B223" s="16">
        <v>3122943</v>
      </c>
      <c r="C223" s="15" t="s">
        <v>268</v>
      </c>
      <c r="D223" s="41" t="s">
        <v>345</v>
      </c>
      <c r="E223" s="17">
        <v>35000</v>
      </c>
      <c r="F223" s="24" t="s">
        <v>343</v>
      </c>
      <c r="G223" s="39">
        <v>45266</v>
      </c>
    </row>
    <row r="224" spans="1:7" ht="12.75" customHeight="1" x14ac:dyDescent="0.2">
      <c r="A224" s="24">
        <f t="shared" si="3"/>
        <v>217</v>
      </c>
      <c r="B224" s="101">
        <v>3116648</v>
      </c>
      <c r="C224" s="101" t="s">
        <v>232</v>
      </c>
      <c r="D224" s="101" t="s">
        <v>345</v>
      </c>
      <c r="E224" s="102">
        <v>35000</v>
      </c>
      <c r="F224" s="104" t="s">
        <v>343</v>
      </c>
      <c r="G224" s="103">
        <v>44525</v>
      </c>
    </row>
    <row r="225" spans="1:8" x14ac:dyDescent="0.25">
      <c r="A225" s="24">
        <f t="shared" si="3"/>
        <v>218</v>
      </c>
      <c r="B225" s="16">
        <v>3123215</v>
      </c>
      <c r="C225" s="41" t="s">
        <v>119</v>
      </c>
      <c r="D225" s="41" t="s">
        <v>350</v>
      </c>
      <c r="E225" s="17">
        <v>35000</v>
      </c>
      <c r="F225" s="24" t="s">
        <v>343</v>
      </c>
      <c r="G225" s="25">
        <v>45299</v>
      </c>
      <c r="H225" s="24" t="s">
        <v>531</v>
      </c>
    </row>
    <row r="226" spans="1:8" x14ac:dyDescent="0.25">
      <c r="A226" s="24">
        <f t="shared" si="3"/>
        <v>219</v>
      </c>
      <c r="B226" s="16">
        <v>3118378</v>
      </c>
      <c r="C226" s="15" t="s">
        <v>106</v>
      </c>
      <c r="D226" s="41" t="s">
        <v>350</v>
      </c>
      <c r="E226" s="17">
        <v>35000</v>
      </c>
      <c r="F226" s="24" t="s">
        <v>343</v>
      </c>
      <c r="G226" s="39">
        <v>44711</v>
      </c>
      <c r="H226" s="24" t="s">
        <v>531</v>
      </c>
    </row>
    <row r="227" spans="1:8" x14ac:dyDescent="0.25">
      <c r="A227" s="24">
        <f t="shared" si="3"/>
        <v>220</v>
      </c>
      <c r="B227" s="16">
        <v>331103142</v>
      </c>
      <c r="C227" s="15" t="s">
        <v>77</v>
      </c>
      <c r="D227" s="41" t="s">
        <v>350</v>
      </c>
      <c r="E227" s="17">
        <v>35000</v>
      </c>
      <c r="F227" s="24" t="s">
        <v>343</v>
      </c>
      <c r="G227" s="39">
        <v>43194</v>
      </c>
      <c r="H227" s="24" t="s">
        <v>531</v>
      </c>
    </row>
    <row r="228" spans="1:8" x14ac:dyDescent="0.25">
      <c r="A228" s="24">
        <f t="shared" si="3"/>
        <v>221</v>
      </c>
      <c r="B228" s="16">
        <v>3116070</v>
      </c>
      <c r="C228" s="15" t="s">
        <v>136</v>
      </c>
      <c r="D228" s="41" t="s">
        <v>350</v>
      </c>
      <c r="E228" s="17">
        <v>35000</v>
      </c>
      <c r="F228" s="24" t="s">
        <v>343</v>
      </c>
      <c r="G228" s="25">
        <v>44450</v>
      </c>
      <c r="H228" s="24" t="s">
        <v>531</v>
      </c>
    </row>
    <row r="229" spans="1:8" x14ac:dyDescent="0.25">
      <c r="A229" s="24">
        <f t="shared" si="3"/>
        <v>222</v>
      </c>
      <c r="B229" s="16">
        <v>3118273</v>
      </c>
      <c r="C229" s="41" t="s">
        <v>64</v>
      </c>
      <c r="D229" s="41" t="s">
        <v>350</v>
      </c>
      <c r="E229" s="17">
        <v>21000</v>
      </c>
      <c r="F229" s="24" t="s">
        <v>343</v>
      </c>
      <c r="G229" s="25">
        <v>44706</v>
      </c>
      <c r="H229" s="24" t="s">
        <v>531</v>
      </c>
    </row>
    <row r="230" spans="1:8" x14ac:dyDescent="0.25">
      <c r="A230" s="24">
        <f t="shared" si="3"/>
        <v>223</v>
      </c>
      <c r="B230" s="16">
        <v>3121029</v>
      </c>
      <c r="C230" s="15" t="s">
        <v>287</v>
      </c>
      <c r="D230" s="41" t="s">
        <v>350</v>
      </c>
      <c r="E230" s="17">
        <v>35000</v>
      </c>
      <c r="F230" s="24" t="s">
        <v>343</v>
      </c>
      <c r="G230" s="39">
        <v>45010</v>
      </c>
      <c r="H230" s="24" t="s">
        <v>531</v>
      </c>
    </row>
    <row r="231" spans="1:8" x14ac:dyDescent="0.25">
      <c r="A231" s="24">
        <f t="shared" si="3"/>
        <v>224</v>
      </c>
      <c r="B231" s="16">
        <v>3121276</v>
      </c>
      <c r="C231" s="15" t="s">
        <v>262</v>
      </c>
      <c r="D231" s="41" t="s">
        <v>350</v>
      </c>
      <c r="E231" s="17">
        <v>35000</v>
      </c>
      <c r="F231" s="24" t="s">
        <v>343</v>
      </c>
      <c r="G231" s="39">
        <v>45040</v>
      </c>
      <c r="H231" s="24" t="s">
        <v>531</v>
      </c>
    </row>
    <row r="232" spans="1:8" ht="12.75" customHeight="1" x14ac:dyDescent="0.2">
      <c r="A232" s="24">
        <f t="shared" si="3"/>
        <v>225</v>
      </c>
      <c r="B232" s="101">
        <v>3123381</v>
      </c>
      <c r="C232" s="101" t="s">
        <v>228</v>
      </c>
      <c r="D232" s="101" t="s">
        <v>350</v>
      </c>
      <c r="E232" s="102">
        <v>35000</v>
      </c>
      <c r="F232" s="104" t="s">
        <v>343</v>
      </c>
      <c r="G232" s="103">
        <v>45323</v>
      </c>
      <c r="H232" s="24" t="s">
        <v>531</v>
      </c>
    </row>
    <row r="233" spans="1:8" x14ac:dyDescent="0.25">
      <c r="A233" s="24">
        <f t="shared" si="3"/>
        <v>226</v>
      </c>
      <c r="B233" s="16">
        <v>3123034</v>
      </c>
      <c r="C233" s="41" t="s">
        <v>120</v>
      </c>
      <c r="D233" s="41" t="s">
        <v>350</v>
      </c>
      <c r="E233" s="17">
        <v>35000</v>
      </c>
      <c r="F233" s="24" t="s">
        <v>343</v>
      </c>
      <c r="G233" s="25">
        <v>45276</v>
      </c>
      <c r="H233" s="24" t="s">
        <v>531</v>
      </c>
    </row>
    <row r="234" spans="1:8" x14ac:dyDescent="0.25">
      <c r="A234" s="24">
        <f t="shared" si="3"/>
        <v>227</v>
      </c>
      <c r="B234" s="16">
        <v>331103164</v>
      </c>
      <c r="C234" s="41" t="s">
        <v>164</v>
      </c>
      <c r="D234" s="41" t="s">
        <v>350</v>
      </c>
      <c r="E234" s="17">
        <v>35000</v>
      </c>
      <c r="F234" s="24" t="s">
        <v>343</v>
      </c>
      <c r="G234" s="25">
        <v>43211</v>
      </c>
      <c r="H234" s="24" t="s">
        <v>531</v>
      </c>
    </row>
    <row r="235" spans="1:8" x14ac:dyDescent="0.25">
      <c r="A235" s="24">
        <f t="shared" si="3"/>
        <v>228</v>
      </c>
      <c r="B235" s="16">
        <v>3122743</v>
      </c>
      <c r="C235" s="15" t="s">
        <v>88</v>
      </c>
      <c r="D235" s="41" t="s">
        <v>350</v>
      </c>
      <c r="E235" s="17">
        <v>14000</v>
      </c>
      <c r="F235" s="24" t="s">
        <v>343</v>
      </c>
      <c r="G235" s="39">
        <v>45248</v>
      </c>
      <c r="H235" s="24" t="s">
        <v>531</v>
      </c>
    </row>
    <row r="236" spans="1:8" x14ac:dyDescent="0.25">
      <c r="A236" s="24">
        <f t="shared" si="3"/>
        <v>229</v>
      </c>
      <c r="B236" s="4">
        <v>3119744</v>
      </c>
      <c r="C236" s="65" t="s">
        <v>272</v>
      </c>
      <c r="D236" s="65" t="s">
        <v>350</v>
      </c>
      <c r="E236" s="59">
        <v>35000</v>
      </c>
      <c r="F236" s="46" t="s">
        <v>343</v>
      </c>
      <c r="G236" s="68">
        <v>44862</v>
      </c>
      <c r="H236" s="24" t="s">
        <v>531</v>
      </c>
    </row>
    <row r="237" spans="1:8" ht="12.75" customHeight="1" x14ac:dyDescent="0.2">
      <c r="A237" s="24">
        <f t="shared" si="3"/>
        <v>230</v>
      </c>
      <c r="B237" s="101">
        <v>3123275</v>
      </c>
      <c r="C237" s="101" t="s">
        <v>285</v>
      </c>
      <c r="D237" s="101" t="s">
        <v>350</v>
      </c>
      <c r="E237" s="102">
        <v>35000</v>
      </c>
      <c r="F237" s="104" t="s">
        <v>343</v>
      </c>
      <c r="G237" s="103">
        <v>45307</v>
      </c>
      <c r="H237" s="24" t="s">
        <v>531</v>
      </c>
    </row>
    <row r="238" spans="1:8" x14ac:dyDescent="0.25">
      <c r="A238" s="24">
        <f t="shared" si="3"/>
        <v>231</v>
      </c>
      <c r="B238" s="16">
        <v>3121205</v>
      </c>
      <c r="C238" s="15" t="s">
        <v>132</v>
      </c>
      <c r="D238" s="41" t="s">
        <v>350</v>
      </c>
      <c r="E238" s="17">
        <v>14000</v>
      </c>
      <c r="F238" s="24" t="s">
        <v>343</v>
      </c>
      <c r="G238" s="39">
        <v>45034</v>
      </c>
      <c r="H238" s="24" t="s">
        <v>531</v>
      </c>
    </row>
    <row r="239" spans="1:8" ht="12.75" customHeight="1" x14ac:dyDescent="0.25">
      <c r="A239" s="24">
        <f t="shared" si="3"/>
        <v>232</v>
      </c>
      <c r="B239" s="16">
        <v>331102755</v>
      </c>
      <c r="C239" s="15" t="s">
        <v>202</v>
      </c>
      <c r="D239" s="41" t="s">
        <v>350</v>
      </c>
      <c r="E239" s="17">
        <v>35000</v>
      </c>
      <c r="F239" s="24" t="s">
        <v>343</v>
      </c>
      <c r="G239" s="25">
        <v>42920</v>
      </c>
      <c r="H239" s="24" t="s">
        <v>531</v>
      </c>
    </row>
    <row r="240" spans="1:8" x14ac:dyDescent="0.25">
      <c r="A240" s="24">
        <f t="shared" si="3"/>
        <v>233</v>
      </c>
      <c r="B240" s="16">
        <v>3111159</v>
      </c>
      <c r="C240" s="15" t="s">
        <v>175</v>
      </c>
      <c r="D240" s="41" t="s">
        <v>350</v>
      </c>
      <c r="E240" s="17">
        <v>20000</v>
      </c>
      <c r="F240" s="24" t="s">
        <v>343</v>
      </c>
      <c r="G240" s="39">
        <v>43762</v>
      </c>
      <c r="H240" s="24" t="s">
        <v>531</v>
      </c>
    </row>
    <row r="241" spans="1:8" x14ac:dyDescent="0.25">
      <c r="A241" s="24">
        <f t="shared" si="3"/>
        <v>234</v>
      </c>
      <c r="B241" s="16">
        <v>3123715</v>
      </c>
      <c r="C241" s="15" t="s">
        <v>253</v>
      </c>
      <c r="D241" s="41" t="s">
        <v>350</v>
      </c>
      <c r="E241" s="17">
        <v>21000</v>
      </c>
      <c r="F241" s="24" t="s">
        <v>343</v>
      </c>
      <c r="G241" s="39">
        <v>45362</v>
      </c>
      <c r="H241" s="24" t="s">
        <v>531</v>
      </c>
    </row>
    <row r="242" spans="1:8" ht="12.75" customHeight="1" x14ac:dyDescent="0.25">
      <c r="A242" s="24">
        <f t="shared" si="3"/>
        <v>235</v>
      </c>
      <c r="B242" s="16">
        <v>3123120</v>
      </c>
      <c r="C242" s="41" t="s">
        <v>160</v>
      </c>
      <c r="D242" s="41" t="s">
        <v>350</v>
      </c>
      <c r="E242" s="17">
        <v>28000</v>
      </c>
      <c r="F242" s="24" t="s">
        <v>343</v>
      </c>
      <c r="G242" s="25">
        <v>45286</v>
      </c>
      <c r="H242" s="24" t="s">
        <v>531</v>
      </c>
    </row>
    <row r="243" spans="1:8" x14ac:dyDescent="0.25">
      <c r="A243" s="24">
        <f t="shared" si="3"/>
        <v>236</v>
      </c>
      <c r="B243" s="16">
        <v>3123077</v>
      </c>
      <c r="C243" s="41" t="s">
        <v>244</v>
      </c>
      <c r="D243" s="41" t="s">
        <v>350</v>
      </c>
      <c r="E243" s="17">
        <v>21000</v>
      </c>
      <c r="F243" s="24" t="s">
        <v>343</v>
      </c>
      <c r="G243" s="25">
        <v>45282</v>
      </c>
      <c r="H243" s="24" t="s">
        <v>531</v>
      </c>
    </row>
    <row r="244" spans="1:8" x14ac:dyDescent="0.25">
      <c r="A244" s="24">
        <f t="shared" si="3"/>
        <v>237</v>
      </c>
      <c r="B244" s="16">
        <v>3121889</v>
      </c>
      <c r="C244" s="41" t="s">
        <v>123</v>
      </c>
      <c r="D244" s="41" t="s">
        <v>350</v>
      </c>
      <c r="E244" s="17">
        <v>14000</v>
      </c>
      <c r="F244" s="24" t="s">
        <v>343</v>
      </c>
      <c r="G244" s="25">
        <v>45154</v>
      </c>
      <c r="H244" s="24" t="s">
        <v>531</v>
      </c>
    </row>
    <row r="245" spans="1:8" x14ac:dyDescent="0.25">
      <c r="A245" s="24">
        <f t="shared" si="3"/>
        <v>238</v>
      </c>
      <c r="B245" s="16">
        <v>3120143</v>
      </c>
      <c r="C245" s="41" t="s">
        <v>116</v>
      </c>
      <c r="D245" s="41" t="s">
        <v>350</v>
      </c>
      <c r="E245" s="17">
        <v>35000</v>
      </c>
      <c r="F245" s="24" t="s">
        <v>343</v>
      </c>
      <c r="G245" s="25">
        <v>44911</v>
      </c>
      <c r="H245" s="24" t="s">
        <v>531</v>
      </c>
    </row>
    <row r="246" spans="1:8" x14ac:dyDescent="0.25">
      <c r="A246" s="24">
        <f t="shared" si="3"/>
        <v>239</v>
      </c>
      <c r="B246" s="16">
        <v>3116935</v>
      </c>
      <c r="C246" s="15" t="s">
        <v>89</v>
      </c>
      <c r="D246" s="41" t="s">
        <v>350</v>
      </c>
      <c r="E246" s="17">
        <v>21500</v>
      </c>
      <c r="F246" s="24" t="s">
        <v>343</v>
      </c>
      <c r="G246" s="39">
        <v>44558</v>
      </c>
      <c r="H246" s="24" t="s">
        <v>531</v>
      </c>
    </row>
    <row r="247" spans="1:8" x14ac:dyDescent="0.25">
      <c r="A247" s="24">
        <f t="shared" si="3"/>
        <v>240</v>
      </c>
      <c r="B247" s="16">
        <v>3121887</v>
      </c>
      <c r="C247" s="15" t="s">
        <v>176</v>
      </c>
      <c r="D247" s="41" t="s">
        <v>350</v>
      </c>
      <c r="E247" s="17">
        <v>35000</v>
      </c>
      <c r="F247" s="24" t="s">
        <v>343</v>
      </c>
      <c r="G247" s="39">
        <v>45155</v>
      </c>
      <c r="H247" s="24" t="s">
        <v>531</v>
      </c>
    </row>
    <row r="248" spans="1:8" ht="12.75" customHeight="1" x14ac:dyDescent="0.25">
      <c r="A248" s="24">
        <f t="shared" si="3"/>
        <v>241</v>
      </c>
      <c r="B248" s="16">
        <v>3122533</v>
      </c>
      <c r="C248" s="15" t="s">
        <v>251</v>
      </c>
      <c r="D248" s="41" t="s">
        <v>350</v>
      </c>
      <c r="E248" s="17">
        <v>35000</v>
      </c>
      <c r="F248" s="24" t="s">
        <v>343</v>
      </c>
      <c r="G248" s="39">
        <v>45224</v>
      </c>
      <c r="H248" s="24" t="s">
        <v>531</v>
      </c>
    </row>
    <row r="249" spans="1:8" x14ac:dyDescent="0.25">
      <c r="A249" s="24">
        <f t="shared" si="3"/>
        <v>242</v>
      </c>
      <c r="B249" s="16">
        <v>3121651</v>
      </c>
      <c r="C249" s="15" t="s">
        <v>177</v>
      </c>
      <c r="D249" s="41" t="s">
        <v>350</v>
      </c>
      <c r="E249" s="17">
        <v>28000</v>
      </c>
      <c r="F249" s="24" t="s">
        <v>343</v>
      </c>
      <c r="G249" s="25">
        <v>45127</v>
      </c>
      <c r="H249" s="24" t="s">
        <v>531</v>
      </c>
    </row>
    <row r="250" spans="1:8" x14ac:dyDescent="0.25">
      <c r="A250" s="24">
        <f t="shared" si="3"/>
        <v>243</v>
      </c>
      <c r="B250" s="4">
        <v>3122944</v>
      </c>
      <c r="C250" s="65" t="s">
        <v>224</v>
      </c>
      <c r="D250" s="65" t="s">
        <v>350</v>
      </c>
      <c r="E250" s="59">
        <v>35000</v>
      </c>
      <c r="F250" s="46" t="s">
        <v>343</v>
      </c>
      <c r="G250" s="68">
        <v>45267</v>
      </c>
      <c r="H250" s="24" t="s">
        <v>531</v>
      </c>
    </row>
    <row r="251" spans="1:8" x14ac:dyDescent="0.25">
      <c r="A251" s="24">
        <f t="shared" si="3"/>
        <v>244</v>
      </c>
      <c r="B251" s="16">
        <v>3117043</v>
      </c>
      <c r="C251" s="41" t="s">
        <v>263</v>
      </c>
      <c r="D251" s="41" t="s">
        <v>350</v>
      </c>
      <c r="E251" s="17">
        <v>35000</v>
      </c>
      <c r="F251" s="24" t="s">
        <v>343</v>
      </c>
      <c r="G251" s="25">
        <v>44572</v>
      </c>
      <c r="H251" s="24" t="s">
        <v>531</v>
      </c>
    </row>
    <row r="252" spans="1:8" x14ac:dyDescent="0.25">
      <c r="A252" s="24">
        <f t="shared" si="3"/>
        <v>245</v>
      </c>
      <c r="B252" s="4">
        <v>3118688</v>
      </c>
      <c r="C252" s="65" t="s">
        <v>289</v>
      </c>
      <c r="D252" s="65" t="s">
        <v>350</v>
      </c>
      <c r="E252" s="59">
        <v>35000</v>
      </c>
      <c r="F252" s="46" t="s">
        <v>343</v>
      </c>
      <c r="G252" s="68">
        <v>44748</v>
      </c>
      <c r="H252" s="24" t="s">
        <v>531</v>
      </c>
    </row>
    <row r="253" spans="1:8" x14ac:dyDescent="0.25">
      <c r="A253" s="24">
        <f t="shared" si="3"/>
        <v>246</v>
      </c>
      <c r="B253" s="16">
        <v>3123761</v>
      </c>
      <c r="C253" s="15" t="s">
        <v>141</v>
      </c>
      <c r="D253" s="41" t="s">
        <v>350</v>
      </c>
      <c r="E253" s="17">
        <v>21000</v>
      </c>
      <c r="F253" s="24" t="s">
        <v>343</v>
      </c>
      <c r="G253" s="39">
        <v>45366</v>
      </c>
      <c r="H253" s="24" t="s">
        <v>531</v>
      </c>
    </row>
    <row r="254" spans="1:8" x14ac:dyDescent="0.25">
      <c r="A254" s="24">
        <f t="shared" si="3"/>
        <v>247</v>
      </c>
      <c r="B254" s="4">
        <v>3122857</v>
      </c>
      <c r="C254" s="65" t="s">
        <v>125</v>
      </c>
      <c r="D254" s="65" t="s">
        <v>350</v>
      </c>
      <c r="E254" s="59">
        <v>25300</v>
      </c>
      <c r="F254" s="46" t="s">
        <v>343</v>
      </c>
      <c r="G254" s="68">
        <v>45257</v>
      </c>
      <c r="H254" s="24" t="s">
        <v>531</v>
      </c>
    </row>
    <row r="255" spans="1:8" x14ac:dyDescent="0.25">
      <c r="A255" s="24">
        <f t="shared" si="3"/>
        <v>248</v>
      </c>
      <c r="B255" s="16">
        <v>3122902</v>
      </c>
      <c r="C255" s="15" t="s">
        <v>233</v>
      </c>
      <c r="D255" s="41" t="s">
        <v>350</v>
      </c>
      <c r="E255" s="17">
        <v>21000</v>
      </c>
      <c r="F255" s="24" t="s">
        <v>343</v>
      </c>
      <c r="G255" s="39">
        <v>45258</v>
      </c>
      <c r="H255" s="24" t="s">
        <v>531</v>
      </c>
    </row>
    <row r="256" spans="1:8" x14ac:dyDescent="0.25">
      <c r="A256" s="24">
        <f t="shared" si="3"/>
        <v>249</v>
      </c>
      <c r="B256" s="16">
        <v>3118831</v>
      </c>
      <c r="C256" s="15" t="s">
        <v>214</v>
      </c>
      <c r="D256" s="41" t="s">
        <v>350</v>
      </c>
      <c r="E256" s="17">
        <v>35000</v>
      </c>
      <c r="F256" s="24" t="s">
        <v>343</v>
      </c>
      <c r="G256" s="39">
        <v>44765</v>
      </c>
      <c r="H256" s="24" t="s">
        <v>531</v>
      </c>
    </row>
    <row r="257" spans="1:8" x14ac:dyDescent="0.25">
      <c r="A257" s="24">
        <f t="shared" si="3"/>
        <v>250</v>
      </c>
      <c r="B257" s="16">
        <v>3118276</v>
      </c>
      <c r="C257" s="15" t="s">
        <v>242</v>
      </c>
      <c r="D257" s="41" t="s">
        <v>350</v>
      </c>
      <c r="E257" s="17">
        <v>27500</v>
      </c>
      <c r="F257" s="24" t="s">
        <v>343</v>
      </c>
      <c r="G257" s="39">
        <v>44706</v>
      </c>
      <c r="H257" s="24" t="s">
        <v>531</v>
      </c>
    </row>
    <row r="258" spans="1:8" ht="12.75" customHeight="1" x14ac:dyDescent="0.2">
      <c r="A258" s="24">
        <f t="shared" si="3"/>
        <v>251</v>
      </c>
      <c r="B258" s="101">
        <v>3118157</v>
      </c>
      <c r="C258" s="101" t="s">
        <v>197</v>
      </c>
      <c r="D258" s="101" t="s">
        <v>350</v>
      </c>
      <c r="E258" s="102">
        <v>20000</v>
      </c>
      <c r="F258" s="104" t="s">
        <v>343</v>
      </c>
      <c r="G258" s="103">
        <v>44693</v>
      </c>
      <c r="H258" s="24" t="s">
        <v>531</v>
      </c>
    </row>
    <row r="259" spans="1:8" x14ac:dyDescent="0.25">
      <c r="A259" s="24">
        <f t="shared" si="3"/>
        <v>252</v>
      </c>
      <c r="B259" s="16">
        <v>3123442</v>
      </c>
      <c r="C259" s="41" t="s">
        <v>131</v>
      </c>
      <c r="D259" s="41" t="s">
        <v>350</v>
      </c>
      <c r="E259" s="17">
        <v>21000</v>
      </c>
      <c r="F259" s="24" t="s">
        <v>343</v>
      </c>
      <c r="G259" s="25">
        <v>45331</v>
      </c>
      <c r="H259" s="24" t="s">
        <v>531</v>
      </c>
    </row>
    <row r="260" spans="1:8" x14ac:dyDescent="0.25">
      <c r="A260" s="24">
        <f t="shared" si="3"/>
        <v>253</v>
      </c>
      <c r="B260" s="16">
        <v>3118169</v>
      </c>
      <c r="C260" s="15" t="s">
        <v>161</v>
      </c>
      <c r="D260" s="41" t="s">
        <v>350</v>
      </c>
      <c r="E260" s="17">
        <v>10000</v>
      </c>
      <c r="F260" s="24" t="s">
        <v>343</v>
      </c>
      <c r="G260" s="39">
        <v>44699</v>
      </c>
      <c r="H260" s="24" t="s">
        <v>531</v>
      </c>
    </row>
    <row r="261" spans="1:8" x14ac:dyDescent="0.25">
      <c r="A261" s="24">
        <f t="shared" si="3"/>
        <v>254</v>
      </c>
      <c r="B261" s="16">
        <v>3118442</v>
      </c>
      <c r="C261" s="41" t="s">
        <v>65</v>
      </c>
      <c r="D261" s="41" t="s">
        <v>347</v>
      </c>
      <c r="E261" s="17">
        <v>35000</v>
      </c>
      <c r="F261" s="24" t="s">
        <v>343</v>
      </c>
      <c r="G261" s="25">
        <v>44722</v>
      </c>
      <c r="H261" s="24" t="s">
        <v>531</v>
      </c>
    </row>
    <row r="262" spans="1:8" x14ac:dyDescent="0.25">
      <c r="A262" s="24">
        <f t="shared" si="3"/>
        <v>255</v>
      </c>
      <c r="B262" s="4">
        <v>3120486</v>
      </c>
      <c r="C262" s="65" t="s">
        <v>181</v>
      </c>
      <c r="D262" s="65" t="s">
        <v>347</v>
      </c>
      <c r="E262" s="59">
        <v>35000</v>
      </c>
      <c r="F262" s="46" t="s">
        <v>343</v>
      </c>
      <c r="G262" s="68">
        <v>44953</v>
      </c>
      <c r="H262" s="24" t="s">
        <v>531</v>
      </c>
    </row>
    <row r="263" spans="1:8" x14ac:dyDescent="0.25">
      <c r="A263" s="24">
        <f t="shared" si="3"/>
        <v>256</v>
      </c>
      <c r="B263" s="16">
        <v>3120203</v>
      </c>
      <c r="C263" s="15" t="s">
        <v>239</v>
      </c>
      <c r="D263" s="41" t="s">
        <v>347</v>
      </c>
      <c r="E263" s="17">
        <v>35000</v>
      </c>
      <c r="F263" s="24" t="s">
        <v>343</v>
      </c>
      <c r="G263" s="39">
        <v>44917</v>
      </c>
      <c r="H263" s="24" t="s">
        <v>531</v>
      </c>
    </row>
    <row r="264" spans="1:8" ht="12.75" customHeight="1" x14ac:dyDescent="0.25">
      <c r="A264" s="24">
        <f t="shared" si="3"/>
        <v>257</v>
      </c>
      <c r="B264" s="16">
        <v>3117291</v>
      </c>
      <c r="C264" s="15" t="s">
        <v>188</v>
      </c>
      <c r="D264" s="41" t="s">
        <v>347</v>
      </c>
      <c r="E264" s="17">
        <v>35000</v>
      </c>
      <c r="F264" s="24" t="s">
        <v>343</v>
      </c>
      <c r="G264" s="39">
        <v>44602</v>
      </c>
      <c r="H264" s="24" t="s">
        <v>531</v>
      </c>
    </row>
    <row r="265" spans="1:8" ht="12.75" customHeight="1" x14ac:dyDescent="0.25">
      <c r="A265" s="24">
        <f t="shared" ref="A265:A297" si="4">+A264+1</f>
        <v>258</v>
      </c>
      <c r="B265" s="16">
        <v>3116930</v>
      </c>
      <c r="C265" s="15" t="s">
        <v>158</v>
      </c>
      <c r="D265" s="41" t="s">
        <v>347</v>
      </c>
      <c r="E265" s="17">
        <v>35000</v>
      </c>
      <c r="F265" s="24" t="s">
        <v>343</v>
      </c>
      <c r="G265" s="25">
        <v>44557</v>
      </c>
      <c r="H265" s="24" t="s">
        <v>531</v>
      </c>
    </row>
    <row r="266" spans="1:8" ht="12.75" customHeight="1" x14ac:dyDescent="0.25">
      <c r="A266" s="24">
        <f t="shared" si="4"/>
        <v>259</v>
      </c>
      <c r="B266" s="16">
        <v>3119829</v>
      </c>
      <c r="C266" s="15" t="s">
        <v>208</v>
      </c>
      <c r="D266" s="41" t="s">
        <v>347</v>
      </c>
      <c r="E266" s="17">
        <v>35000</v>
      </c>
      <c r="F266" s="24" t="s">
        <v>343</v>
      </c>
      <c r="G266" s="25">
        <v>44874</v>
      </c>
      <c r="H266" s="24" t="s">
        <v>531</v>
      </c>
    </row>
    <row r="267" spans="1:8" ht="12.75" customHeight="1" x14ac:dyDescent="0.25">
      <c r="A267" s="24">
        <f t="shared" si="4"/>
        <v>260</v>
      </c>
      <c r="B267" s="4">
        <v>3118104</v>
      </c>
      <c r="C267" s="65" t="s">
        <v>168</v>
      </c>
      <c r="D267" s="65" t="s">
        <v>347</v>
      </c>
      <c r="E267" s="59">
        <v>35000</v>
      </c>
      <c r="F267" s="46" t="s">
        <v>343</v>
      </c>
      <c r="G267" s="68">
        <v>44680</v>
      </c>
      <c r="H267" s="24" t="s">
        <v>531</v>
      </c>
    </row>
    <row r="268" spans="1:8" x14ac:dyDescent="0.25">
      <c r="A268" s="24">
        <f t="shared" si="4"/>
        <v>261</v>
      </c>
      <c r="B268" s="16">
        <v>3116956</v>
      </c>
      <c r="C268" s="41" t="s">
        <v>111</v>
      </c>
      <c r="D268" s="41" t="s">
        <v>347</v>
      </c>
      <c r="E268" s="17">
        <v>21000</v>
      </c>
      <c r="F268" s="24" t="s">
        <v>343</v>
      </c>
      <c r="G268" s="25">
        <v>44559</v>
      </c>
      <c r="H268" s="24" t="s">
        <v>531</v>
      </c>
    </row>
    <row r="269" spans="1:8" x14ac:dyDescent="0.25">
      <c r="A269" s="24">
        <f t="shared" si="4"/>
        <v>262</v>
      </c>
      <c r="B269" s="16">
        <v>3112162</v>
      </c>
      <c r="C269" s="15" t="s">
        <v>165</v>
      </c>
      <c r="D269" s="41" t="s">
        <v>347</v>
      </c>
      <c r="E269" s="17">
        <v>35000</v>
      </c>
      <c r="F269" s="24" t="s">
        <v>343</v>
      </c>
      <c r="G269" s="25">
        <v>43901</v>
      </c>
      <c r="H269" s="24" t="s">
        <v>531</v>
      </c>
    </row>
    <row r="270" spans="1:8" x14ac:dyDescent="0.25">
      <c r="A270" s="24">
        <f t="shared" si="4"/>
        <v>263</v>
      </c>
      <c r="B270" s="16">
        <v>3119049</v>
      </c>
      <c r="C270" s="41" t="s">
        <v>229</v>
      </c>
      <c r="D270" s="41" t="s">
        <v>347</v>
      </c>
      <c r="E270" s="17">
        <v>35000</v>
      </c>
      <c r="F270" s="24" t="s">
        <v>343</v>
      </c>
      <c r="G270" s="25">
        <v>44786</v>
      </c>
      <c r="H270" s="24" t="s">
        <v>531</v>
      </c>
    </row>
    <row r="271" spans="1:8" x14ac:dyDescent="0.25">
      <c r="A271" s="24">
        <f t="shared" si="4"/>
        <v>264</v>
      </c>
      <c r="B271" s="16">
        <v>3121368</v>
      </c>
      <c r="C271" s="41" t="s">
        <v>110</v>
      </c>
      <c r="D271" s="41" t="s">
        <v>347</v>
      </c>
      <c r="E271" s="17">
        <v>35000</v>
      </c>
      <c r="F271" s="24" t="s">
        <v>343</v>
      </c>
      <c r="G271" s="25">
        <v>45066</v>
      </c>
      <c r="H271" s="24" t="s">
        <v>531</v>
      </c>
    </row>
    <row r="272" spans="1:8" x14ac:dyDescent="0.25">
      <c r="A272" s="24">
        <f t="shared" si="4"/>
        <v>265</v>
      </c>
      <c r="B272" s="16">
        <v>3121716</v>
      </c>
      <c r="C272" s="15" t="s">
        <v>182</v>
      </c>
      <c r="D272" s="41" t="s">
        <v>347</v>
      </c>
      <c r="E272" s="17">
        <v>35000</v>
      </c>
      <c r="F272" s="24" t="s">
        <v>343</v>
      </c>
      <c r="G272" s="25">
        <v>45134</v>
      </c>
      <c r="H272" s="24" t="s">
        <v>531</v>
      </c>
    </row>
    <row r="273" spans="1:8" ht="12.75" customHeight="1" x14ac:dyDescent="0.25">
      <c r="A273" s="24">
        <f t="shared" si="4"/>
        <v>266</v>
      </c>
      <c r="B273" s="16">
        <v>331103096</v>
      </c>
      <c r="C273" s="15" t="s">
        <v>147</v>
      </c>
      <c r="D273" s="41" t="s">
        <v>347</v>
      </c>
      <c r="E273" s="17">
        <v>77000</v>
      </c>
      <c r="F273" s="24" t="s">
        <v>343</v>
      </c>
      <c r="G273" s="39">
        <v>44419</v>
      </c>
      <c r="H273" s="24" t="s">
        <v>531</v>
      </c>
    </row>
    <row r="274" spans="1:8" x14ac:dyDescent="0.25">
      <c r="A274" s="24">
        <f t="shared" si="4"/>
        <v>267</v>
      </c>
      <c r="B274" s="16">
        <v>3120442</v>
      </c>
      <c r="C274" s="15" t="s">
        <v>252</v>
      </c>
      <c r="D274" s="41" t="s">
        <v>347</v>
      </c>
      <c r="E274" s="17">
        <v>35000</v>
      </c>
      <c r="F274" s="24" t="s">
        <v>343</v>
      </c>
      <c r="G274" s="39">
        <v>44946</v>
      </c>
      <c r="H274" s="24" t="s">
        <v>531</v>
      </c>
    </row>
    <row r="275" spans="1:8" x14ac:dyDescent="0.25">
      <c r="A275" s="24">
        <f t="shared" si="4"/>
        <v>268</v>
      </c>
      <c r="B275" s="16">
        <v>3123988</v>
      </c>
      <c r="C275" s="41" t="s">
        <v>69</v>
      </c>
      <c r="D275" s="41" t="s">
        <v>347</v>
      </c>
      <c r="E275" s="17">
        <v>63000</v>
      </c>
      <c r="F275" s="24" t="s">
        <v>343</v>
      </c>
      <c r="G275" s="25">
        <v>45392</v>
      </c>
      <c r="H275" s="24" t="s">
        <v>531</v>
      </c>
    </row>
    <row r="276" spans="1:8" x14ac:dyDescent="0.25">
      <c r="A276" s="24">
        <f t="shared" si="4"/>
        <v>269</v>
      </c>
      <c r="B276" s="16">
        <v>3121476</v>
      </c>
      <c r="C276" s="15" t="s">
        <v>184</v>
      </c>
      <c r="D276" s="41" t="s">
        <v>347</v>
      </c>
      <c r="E276" s="17">
        <v>35000</v>
      </c>
      <c r="F276" s="24" t="s">
        <v>343</v>
      </c>
      <c r="G276" s="25">
        <v>45100</v>
      </c>
      <c r="H276" s="24" t="s">
        <v>531</v>
      </c>
    </row>
    <row r="277" spans="1:8" ht="12.75" customHeight="1" x14ac:dyDescent="0.2">
      <c r="A277" s="24">
        <f t="shared" si="4"/>
        <v>270</v>
      </c>
      <c r="B277" s="101">
        <v>3119124</v>
      </c>
      <c r="C277" s="101" t="s">
        <v>187</v>
      </c>
      <c r="D277" s="101" t="s">
        <v>347</v>
      </c>
      <c r="E277" s="102">
        <v>35000</v>
      </c>
      <c r="F277" s="104" t="s">
        <v>343</v>
      </c>
      <c r="G277" s="103">
        <v>44797</v>
      </c>
      <c r="H277" s="24" t="s">
        <v>531</v>
      </c>
    </row>
    <row r="278" spans="1:8" x14ac:dyDescent="0.25">
      <c r="A278" s="24">
        <f t="shared" si="4"/>
        <v>271</v>
      </c>
      <c r="B278" s="4">
        <v>3051217</v>
      </c>
      <c r="C278" s="65" t="s">
        <v>246</v>
      </c>
      <c r="D278" s="65" t="s">
        <v>347</v>
      </c>
      <c r="E278" s="59">
        <v>35500</v>
      </c>
      <c r="F278" s="46" t="s">
        <v>343</v>
      </c>
      <c r="G278" s="68">
        <v>44396</v>
      </c>
      <c r="H278" s="24" t="s">
        <v>531</v>
      </c>
    </row>
    <row r="279" spans="1:8" x14ac:dyDescent="0.25">
      <c r="A279" s="24">
        <f t="shared" si="4"/>
        <v>272</v>
      </c>
      <c r="B279" s="16">
        <v>3119984</v>
      </c>
      <c r="C279" s="15" t="s">
        <v>99</v>
      </c>
      <c r="D279" s="41" t="s">
        <v>347</v>
      </c>
      <c r="E279" s="17">
        <v>28000</v>
      </c>
      <c r="F279" s="24" t="s">
        <v>343</v>
      </c>
      <c r="G279" s="39">
        <v>44894</v>
      </c>
      <c r="H279" s="24" t="s">
        <v>531</v>
      </c>
    </row>
    <row r="280" spans="1:8" x14ac:dyDescent="0.25">
      <c r="A280" s="24">
        <f t="shared" si="4"/>
        <v>273</v>
      </c>
      <c r="B280" s="16">
        <v>3120845</v>
      </c>
      <c r="C280" s="15" t="s">
        <v>163</v>
      </c>
      <c r="D280" s="41" t="s">
        <v>347</v>
      </c>
      <c r="E280" s="17">
        <v>35000</v>
      </c>
      <c r="F280" s="24" t="s">
        <v>343</v>
      </c>
      <c r="G280" s="39">
        <v>44987</v>
      </c>
      <c r="H280" s="24" t="s">
        <v>531</v>
      </c>
    </row>
    <row r="281" spans="1:8" ht="12.75" customHeight="1" x14ac:dyDescent="0.2">
      <c r="A281" s="24">
        <f t="shared" si="4"/>
        <v>274</v>
      </c>
      <c r="B281" s="101">
        <v>3120766</v>
      </c>
      <c r="C281" s="101" t="s">
        <v>100</v>
      </c>
      <c r="D281" s="101" t="s">
        <v>347</v>
      </c>
      <c r="E281" s="102">
        <v>28000</v>
      </c>
      <c r="F281" s="104" t="s">
        <v>343</v>
      </c>
      <c r="G281" s="103">
        <v>44982</v>
      </c>
      <c r="H281" s="24" t="s">
        <v>531</v>
      </c>
    </row>
    <row r="282" spans="1:8" x14ac:dyDescent="0.25">
      <c r="A282" s="24">
        <f t="shared" si="4"/>
        <v>275</v>
      </c>
      <c r="B282" s="16">
        <v>3122907</v>
      </c>
      <c r="C282" s="41" t="s">
        <v>204</v>
      </c>
      <c r="D282" s="41" t="s">
        <v>347</v>
      </c>
      <c r="E282" s="17">
        <v>35000</v>
      </c>
      <c r="F282" s="24" t="s">
        <v>343</v>
      </c>
      <c r="G282" s="25">
        <v>45258</v>
      </c>
      <c r="H282" s="24" t="s">
        <v>531</v>
      </c>
    </row>
    <row r="283" spans="1:8" x14ac:dyDescent="0.25">
      <c r="A283" s="24">
        <f t="shared" si="4"/>
        <v>276</v>
      </c>
      <c r="B283" s="4">
        <v>3119885</v>
      </c>
      <c r="C283" s="65" t="s">
        <v>225</v>
      </c>
      <c r="D283" s="65" t="s">
        <v>347</v>
      </c>
      <c r="E283" s="59">
        <v>35000</v>
      </c>
      <c r="F283" s="46" t="s">
        <v>343</v>
      </c>
      <c r="G283" s="68">
        <v>44882</v>
      </c>
      <c r="H283" s="24" t="s">
        <v>531</v>
      </c>
    </row>
    <row r="284" spans="1:8" ht="12.75" customHeight="1" x14ac:dyDescent="0.2">
      <c r="A284" s="24">
        <f t="shared" si="4"/>
        <v>277</v>
      </c>
      <c r="B284" s="101">
        <v>3117815</v>
      </c>
      <c r="C284" s="101" t="s">
        <v>209</v>
      </c>
      <c r="D284" s="101" t="s">
        <v>347</v>
      </c>
      <c r="E284" s="102">
        <v>35000</v>
      </c>
      <c r="F284" s="104" t="s">
        <v>343</v>
      </c>
      <c r="G284" s="103">
        <v>44650</v>
      </c>
      <c r="H284" s="24" t="s">
        <v>531</v>
      </c>
    </row>
    <row r="285" spans="1:8" x14ac:dyDescent="0.25">
      <c r="A285" s="24">
        <f t="shared" si="4"/>
        <v>278</v>
      </c>
      <c r="B285" s="16">
        <v>3119653</v>
      </c>
      <c r="C285" s="15" t="s">
        <v>150</v>
      </c>
      <c r="D285" s="41" t="s">
        <v>347</v>
      </c>
      <c r="E285" s="17">
        <v>35000</v>
      </c>
      <c r="F285" s="24" t="s">
        <v>343</v>
      </c>
      <c r="G285" s="25">
        <v>44855</v>
      </c>
      <c r="H285" s="24" t="s">
        <v>531</v>
      </c>
    </row>
    <row r="286" spans="1:8" ht="12.75" customHeight="1" x14ac:dyDescent="0.25">
      <c r="A286" s="24">
        <f t="shared" si="4"/>
        <v>279</v>
      </c>
      <c r="B286" s="16">
        <v>3120268</v>
      </c>
      <c r="C286" s="15" t="s">
        <v>134</v>
      </c>
      <c r="D286" s="41" t="s">
        <v>347</v>
      </c>
      <c r="E286" s="17">
        <v>70000</v>
      </c>
      <c r="F286" s="24" t="s">
        <v>343</v>
      </c>
      <c r="G286" s="39">
        <v>44924</v>
      </c>
      <c r="H286" s="24" t="s">
        <v>531</v>
      </c>
    </row>
    <row r="287" spans="1:8" x14ac:dyDescent="0.25">
      <c r="A287" s="24">
        <f t="shared" si="4"/>
        <v>280</v>
      </c>
      <c r="B287" s="16">
        <v>331101744</v>
      </c>
      <c r="C287" s="41" t="s">
        <v>227</v>
      </c>
      <c r="D287" s="41" t="s">
        <v>347</v>
      </c>
      <c r="E287" s="17">
        <v>95000</v>
      </c>
      <c r="F287" s="24" t="s">
        <v>352</v>
      </c>
      <c r="G287" s="25">
        <v>42215</v>
      </c>
      <c r="H287" s="24" t="s">
        <v>531</v>
      </c>
    </row>
    <row r="288" spans="1:8" x14ac:dyDescent="0.25">
      <c r="A288" s="24">
        <f t="shared" si="4"/>
        <v>281</v>
      </c>
      <c r="B288" s="4">
        <v>3120596</v>
      </c>
      <c r="C288" s="65" t="s">
        <v>245</v>
      </c>
      <c r="D288" s="65" t="s">
        <v>347</v>
      </c>
      <c r="E288" s="59">
        <v>35000</v>
      </c>
      <c r="F288" s="46" t="s">
        <v>343</v>
      </c>
      <c r="G288" s="68">
        <v>44964</v>
      </c>
      <c r="H288" s="24" t="s">
        <v>531</v>
      </c>
    </row>
    <row r="289" spans="1:8" x14ac:dyDescent="0.25">
      <c r="A289" s="24">
        <f t="shared" si="4"/>
        <v>282</v>
      </c>
      <c r="B289" s="16">
        <v>3119776</v>
      </c>
      <c r="C289" s="41" t="s">
        <v>60</v>
      </c>
      <c r="D289" s="41" t="s">
        <v>347</v>
      </c>
      <c r="E289" s="17">
        <v>35000</v>
      </c>
      <c r="F289" s="24" t="s">
        <v>343</v>
      </c>
      <c r="G289" s="25">
        <v>44863</v>
      </c>
      <c r="H289" s="24" t="s">
        <v>531</v>
      </c>
    </row>
    <row r="290" spans="1:8" x14ac:dyDescent="0.25">
      <c r="A290" s="24">
        <f t="shared" si="4"/>
        <v>283</v>
      </c>
      <c r="B290" s="16">
        <v>3114010</v>
      </c>
      <c r="C290" s="15" t="s">
        <v>191</v>
      </c>
      <c r="D290" s="41" t="s">
        <v>347</v>
      </c>
      <c r="E290" s="17">
        <v>35000</v>
      </c>
      <c r="F290" s="24" t="s">
        <v>343</v>
      </c>
      <c r="G290" s="39">
        <v>44133</v>
      </c>
      <c r="H290" s="24" t="s">
        <v>531</v>
      </c>
    </row>
    <row r="291" spans="1:8" x14ac:dyDescent="0.25">
      <c r="A291" s="24">
        <f t="shared" si="4"/>
        <v>284</v>
      </c>
      <c r="B291" s="16">
        <v>3120327</v>
      </c>
      <c r="C291" s="15" t="s">
        <v>172</v>
      </c>
      <c r="D291" s="41" t="s">
        <v>347</v>
      </c>
      <c r="E291" s="17">
        <v>35000</v>
      </c>
      <c r="F291" s="24" t="s">
        <v>343</v>
      </c>
      <c r="G291" s="39">
        <v>44925</v>
      </c>
      <c r="H291" s="24" t="s">
        <v>531</v>
      </c>
    </row>
    <row r="292" spans="1:8" x14ac:dyDescent="0.25">
      <c r="A292" s="24">
        <f t="shared" si="4"/>
        <v>285</v>
      </c>
      <c r="B292" s="16">
        <v>3123231</v>
      </c>
      <c r="C292" s="15" t="s">
        <v>210</v>
      </c>
      <c r="D292" s="41" t="s">
        <v>347</v>
      </c>
      <c r="E292" s="17">
        <v>35000</v>
      </c>
      <c r="F292" s="24" t="s">
        <v>343</v>
      </c>
      <c r="G292" s="25">
        <v>45302</v>
      </c>
      <c r="H292" s="24" t="s">
        <v>531</v>
      </c>
    </row>
    <row r="293" spans="1:8" x14ac:dyDescent="0.25">
      <c r="A293" s="24">
        <f t="shared" si="4"/>
        <v>286</v>
      </c>
      <c r="B293" s="16">
        <v>3119944</v>
      </c>
      <c r="C293" s="41" t="s">
        <v>231</v>
      </c>
      <c r="D293" s="41" t="s">
        <v>347</v>
      </c>
      <c r="E293" s="17">
        <v>35000</v>
      </c>
      <c r="F293" s="24" t="s">
        <v>343</v>
      </c>
      <c r="G293" s="25">
        <v>44890</v>
      </c>
      <c r="H293" s="24" t="s">
        <v>531</v>
      </c>
    </row>
    <row r="294" spans="1:8" x14ac:dyDescent="0.25">
      <c r="A294" s="24">
        <f t="shared" si="4"/>
        <v>287</v>
      </c>
      <c r="B294" s="16">
        <v>3119245</v>
      </c>
      <c r="C294" s="15" t="s">
        <v>235</v>
      </c>
      <c r="D294" s="41" t="s">
        <v>347</v>
      </c>
      <c r="E294" s="17">
        <v>35000</v>
      </c>
      <c r="F294" s="24" t="s">
        <v>343</v>
      </c>
      <c r="G294" s="39">
        <v>44803</v>
      </c>
      <c r="H294" s="24" t="s">
        <v>531</v>
      </c>
    </row>
    <row r="295" spans="1:8" x14ac:dyDescent="0.25">
      <c r="A295" s="24">
        <f t="shared" si="4"/>
        <v>288</v>
      </c>
      <c r="B295" s="16">
        <v>3119642</v>
      </c>
      <c r="C295" s="15" t="s">
        <v>87</v>
      </c>
      <c r="D295" s="41" t="s">
        <v>347</v>
      </c>
      <c r="E295" s="17">
        <v>35000</v>
      </c>
      <c r="F295" s="24" t="s">
        <v>343</v>
      </c>
      <c r="G295" s="25">
        <v>44855</v>
      </c>
      <c r="H295" s="24" t="s">
        <v>531</v>
      </c>
    </row>
    <row r="296" spans="1:8" x14ac:dyDescent="0.25">
      <c r="A296" s="24">
        <f t="shared" si="4"/>
        <v>289</v>
      </c>
      <c r="B296" s="16">
        <v>3124005</v>
      </c>
      <c r="C296" s="15" t="s">
        <v>198</v>
      </c>
      <c r="D296" s="41" t="s">
        <v>347</v>
      </c>
      <c r="E296" s="17">
        <v>21000</v>
      </c>
      <c r="F296" s="24" t="s">
        <v>343</v>
      </c>
      <c r="G296" s="39">
        <v>45393</v>
      </c>
      <c r="H296" s="24" t="s">
        <v>531</v>
      </c>
    </row>
    <row r="297" spans="1:8" x14ac:dyDescent="0.25">
      <c r="A297" s="24">
        <f t="shared" si="4"/>
        <v>290</v>
      </c>
      <c r="B297" s="16">
        <v>3123554</v>
      </c>
      <c r="C297" s="15" t="s">
        <v>192</v>
      </c>
      <c r="D297" s="41" t="s">
        <v>347</v>
      </c>
      <c r="E297" s="17">
        <v>35000</v>
      </c>
      <c r="F297" s="24" t="s">
        <v>343</v>
      </c>
      <c r="G297" s="25">
        <v>45341</v>
      </c>
      <c r="H297" s="24" t="s">
        <v>531</v>
      </c>
    </row>
    <row r="298" spans="1:8" x14ac:dyDescent="0.25">
      <c r="B298" s="4"/>
      <c r="C298" s="65"/>
      <c r="D298" s="65"/>
      <c r="E298" s="59"/>
      <c r="F298" s="46"/>
      <c r="G298" s="68"/>
    </row>
    <row r="299" spans="1:8" x14ac:dyDescent="0.2">
      <c r="B299" s="101"/>
      <c r="C299" s="101"/>
      <c r="D299" s="101"/>
      <c r="E299" s="102"/>
      <c r="F299" s="104"/>
      <c r="G299" s="103"/>
    </row>
    <row r="300" spans="1:8" x14ac:dyDescent="0.25">
      <c r="B300" s="4"/>
      <c r="C300" s="65"/>
      <c r="D300" s="65"/>
      <c r="E300" s="59"/>
      <c r="F300" s="46"/>
      <c r="G300" s="68"/>
    </row>
    <row r="301" spans="1:8" x14ac:dyDescent="0.25">
      <c r="C301" s="41"/>
      <c r="G301" s="25"/>
    </row>
    <row r="302" spans="1:8" x14ac:dyDescent="0.25">
      <c r="B302" s="4"/>
      <c r="C302" s="65"/>
      <c r="D302" s="65"/>
      <c r="E302" s="59"/>
      <c r="F302" s="46"/>
      <c r="G302" s="68"/>
    </row>
    <row r="303" spans="1:8" x14ac:dyDescent="0.25">
      <c r="G303" s="25"/>
    </row>
    <row r="304" spans="1:8" x14ac:dyDescent="0.25">
      <c r="B304" s="4"/>
      <c r="C304" s="65"/>
      <c r="D304" s="65"/>
      <c r="E304" s="59"/>
      <c r="F304" s="46"/>
      <c r="G304" s="68"/>
    </row>
    <row r="305" spans="2:7" x14ac:dyDescent="0.25">
      <c r="B305" s="4"/>
      <c r="C305" s="65"/>
      <c r="D305" s="65"/>
      <c r="E305" s="59"/>
      <c r="F305" s="46"/>
      <c r="G305" s="68"/>
    </row>
    <row r="306" spans="2:7" x14ac:dyDescent="0.25">
      <c r="G306" s="25"/>
    </row>
    <row r="307" spans="2:7" x14ac:dyDescent="0.25">
      <c r="B307" s="4"/>
      <c r="C307" s="65"/>
      <c r="D307" s="65"/>
      <c r="E307" s="59"/>
      <c r="F307" s="46"/>
      <c r="G307" s="68"/>
    </row>
    <row r="308" spans="2:7" x14ac:dyDescent="0.2">
      <c r="B308" s="101"/>
      <c r="C308" s="101"/>
      <c r="D308" s="101"/>
      <c r="E308" s="102"/>
      <c r="F308" s="104"/>
      <c r="G308" s="103"/>
    </row>
    <row r="309" spans="2:7" x14ac:dyDescent="0.25">
      <c r="B309" s="4"/>
      <c r="C309" s="65"/>
      <c r="D309" s="65"/>
      <c r="E309" s="59"/>
      <c r="F309" s="46"/>
      <c r="G309" s="68"/>
    </row>
    <row r="310" spans="2:7" x14ac:dyDescent="0.25">
      <c r="G310" s="25"/>
    </row>
    <row r="311" spans="2:7" x14ac:dyDescent="0.2">
      <c r="B311" s="101"/>
      <c r="C311" s="101"/>
      <c r="D311" s="101"/>
      <c r="E311" s="102"/>
      <c r="F311" s="104"/>
      <c r="G311" s="103"/>
    </row>
    <row r="312" spans="2:7" x14ac:dyDescent="0.25">
      <c r="B312" s="4"/>
      <c r="C312" s="65"/>
      <c r="D312" s="65"/>
      <c r="E312" s="59"/>
      <c r="F312" s="46"/>
      <c r="G312" s="68"/>
    </row>
    <row r="313" spans="2:7" x14ac:dyDescent="0.25">
      <c r="B313" s="4"/>
      <c r="C313" s="65"/>
      <c r="D313" s="65"/>
      <c r="E313" s="59"/>
      <c r="F313" s="46"/>
      <c r="G313" s="68"/>
    </row>
    <row r="314" spans="2:7" x14ac:dyDescent="0.25">
      <c r="G314" s="25"/>
    </row>
    <row r="315" spans="2:7" x14ac:dyDescent="0.25">
      <c r="C315" s="41"/>
      <c r="G315" s="25"/>
    </row>
    <row r="316" spans="2:7" x14ac:dyDescent="0.25">
      <c r="B316" s="4"/>
      <c r="C316" s="65"/>
      <c r="D316" s="65"/>
      <c r="E316" s="59"/>
      <c r="F316" s="46"/>
      <c r="G316" s="68"/>
    </row>
    <row r="317" spans="2:7" x14ac:dyDescent="0.25">
      <c r="B317" s="4"/>
      <c r="C317" s="65"/>
      <c r="D317" s="65"/>
      <c r="E317" s="59"/>
      <c r="F317" s="46"/>
      <c r="G317" s="68"/>
    </row>
    <row r="318" spans="2:7" x14ac:dyDescent="0.25">
      <c r="G318" s="25"/>
    </row>
    <row r="319" spans="2:7" x14ac:dyDescent="0.2">
      <c r="B319" s="101"/>
      <c r="C319" s="101"/>
      <c r="D319" s="101"/>
      <c r="E319" s="102"/>
      <c r="F319" s="104"/>
      <c r="G319" s="103"/>
    </row>
    <row r="320" spans="2:7" x14ac:dyDescent="0.25">
      <c r="B320" s="4"/>
      <c r="C320" s="65"/>
      <c r="D320" s="65"/>
      <c r="E320" s="59"/>
      <c r="F320" s="46"/>
      <c r="G320" s="68"/>
    </row>
    <row r="321" spans="2:7" x14ac:dyDescent="0.2">
      <c r="B321" s="101"/>
      <c r="C321" s="101"/>
      <c r="D321" s="101"/>
      <c r="E321" s="102"/>
      <c r="F321" s="104"/>
      <c r="G321" s="103"/>
    </row>
    <row r="322" spans="2:7" x14ac:dyDescent="0.25">
      <c r="G322" s="25"/>
    </row>
    <row r="323" spans="2:7" x14ac:dyDescent="0.25">
      <c r="G323" s="25"/>
    </row>
    <row r="324" spans="2:7" x14ac:dyDescent="0.25">
      <c r="G324" s="25"/>
    </row>
    <row r="325" spans="2:7" x14ac:dyDescent="0.25">
      <c r="B325" s="4"/>
      <c r="C325" s="65"/>
      <c r="D325" s="65"/>
      <c r="E325" s="59"/>
      <c r="F325" s="46"/>
      <c r="G325" s="68"/>
    </row>
    <row r="326" spans="2:7" x14ac:dyDescent="0.25">
      <c r="B326" s="4"/>
      <c r="C326" s="65"/>
      <c r="D326" s="65"/>
      <c r="E326" s="59"/>
      <c r="F326" s="46"/>
      <c r="G326" s="68"/>
    </row>
    <row r="327" spans="2:7" x14ac:dyDescent="0.25">
      <c r="G327" s="25"/>
    </row>
    <row r="328" spans="2:7" x14ac:dyDescent="0.25">
      <c r="G328" s="25"/>
    </row>
    <row r="329" spans="2:7" x14ac:dyDescent="0.25">
      <c r="C329" s="41"/>
      <c r="G329" s="25"/>
    </row>
    <row r="330" spans="2:7" x14ac:dyDescent="0.25">
      <c r="B330" s="4"/>
      <c r="C330" s="65"/>
      <c r="D330" s="65"/>
      <c r="E330" s="59"/>
      <c r="F330" s="46"/>
      <c r="G330" s="68"/>
    </row>
    <row r="331" spans="2:7" x14ac:dyDescent="0.25">
      <c r="B331" s="4"/>
      <c r="C331" s="65"/>
      <c r="D331" s="65"/>
      <c r="E331" s="59"/>
      <c r="F331" s="46"/>
      <c r="G331" s="68"/>
    </row>
    <row r="332" spans="2:7" x14ac:dyDescent="0.25">
      <c r="G332" s="25"/>
    </row>
    <row r="333" spans="2:7" x14ac:dyDescent="0.25">
      <c r="G333" s="25"/>
    </row>
    <row r="334" spans="2:7" x14ac:dyDescent="0.25">
      <c r="G334" s="25"/>
    </row>
    <row r="335" spans="2:7" x14ac:dyDescent="0.25">
      <c r="C335" s="41"/>
      <c r="G335" s="25"/>
    </row>
    <row r="336" spans="2:7" x14ac:dyDescent="0.25">
      <c r="C336" s="41"/>
      <c r="G336" s="25"/>
    </row>
    <row r="337" spans="2:7" x14ac:dyDescent="0.25">
      <c r="B337" s="4"/>
      <c r="C337" s="65"/>
      <c r="D337" s="65"/>
      <c r="E337" s="59"/>
      <c r="F337" s="46"/>
      <c r="G337" s="68"/>
    </row>
  </sheetData>
  <autoFilter ref="A7:K297" xr:uid="{00000000-0001-0000-0000-000000000000}"/>
  <sortState xmlns:xlrd2="http://schemas.microsoft.com/office/spreadsheetml/2017/richdata2" ref="B7:G110">
    <sortCondition ref="D7:D110"/>
    <sortCondition ref="C7:C110"/>
  </sortState>
  <mergeCells count="4">
    <mergeCell ref="A2:I2"/>
    <mergeCell ref="D3:I3"/>
    <mergeCell ref="D4:I4"/>
    <mergeCell ref="D5:I5"/>
  </mergeCells>
  <conditionalFormatting sqref="A7:I500">
    <cfRule type="expression" dxfId="8" priority="1">
      <formula>ISNUMBER($A7)</formula>
    </cfRule>
  </conditionalFormatting>
  <pageMargins left="0.9055118110236221" right="0.70866141732283472" top="0.74803149606299213" bottom="0.55118110236220474" header="0.39370078740157483" footer="0.31496062992125984"/>
  <pageSetup scale="80" fitToWidth="0" fitToHeight="0" orientation="landscape" r:id="rId1"/>
  <headerFooter scaleWithDoc="0" alignWithMargins="0">
    <oddHeader xml:space="preserve">&amp;C&amp;"-,Negrita"&amp;14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 filterMode="1"/>
  <dimension ref="A1:N48"/>
  <sheetViews>
    <sheetView zoomScaleNormal="100" workbookViewId="0">
      <selection activeCell="L6" sqref="L6"/>
    </sheetView>
  </sheetViews>
  <sheetFormatPr baseColWidth="10" defaultColWidth="9.140625" defaultRowHeight="12.75" x14ac:dyDescent="0.25"/>
  <cols>
    <col min="1" max="1" width="3.85546875" style="19" customWidth="1"/>
    <col min="2" max="2" width="10.28515625" style="15" customWidth="1"/>
    <col min="3" max="3" width="27.5703125" style="16" customWidth="1"/>
    <col min="4" max="4" width="21" style="26" customWidth="1"/>
    <col min="5" max="5" width="12.28515625" style="18" bestFit="1" customWidth="1"/>
    <col min="6" max="6" width="5.85546875" style="19" customWidth="1"/>
    <col min="7" max="7" width="10.7109375" style="20" customWidth="1"/>
    <col min="8" max="8" width="10.7109375" style="20" hidden="1" customWidth="1"/>
    <col min="9" max="9" width="13.140625" style="15" customWidth="1"/>
    <col min="10" max="10" width="18.85546875" style="15" customWidth="1"/>
    <col min="11" max="11" width="7.140625" style="19" customWidth="1"/>
    <col min="12" max="12" width="16.5703125" style="15" customWidth="1"/>
    <col min="13" max="13" width="9.140625" style="15"/>
    <col min="14" max="14" width="10.42578125" style="15" bestFit="1" customWidth="1"/>
    <col min="15" max="16384" width="9.140625" style="15"/>
  </cols>
  <sheetData>
    <row r="1" spans="1:14" s="16" customFormat="1" ht="15" customHeight="1" x14ac:dyDescent="0.25">
      <c r="A1" s="1" t="s">
        <v>0</v>
      </c>
      <c r="D1" s="26"/>
      <c r="E1" s="17"/>
      <c r="F1" s="24"/>
      <c r="G1" s="25"/>
      <c r="H1" s="25"/>
      <c r="I1" s="24"/>
      <c r="K1" s="24"/>
    </row>
    <row r="2" spans="1:14" s="16" customFormat="1" ht="34.5" customHeight="1" x14ac:dyDescent="0.25">
      <c r="A2" s="112" t="s">
        <v>42</v>
      </c>
      <c r="B2" s="112"/>
      <c r="C2" s="112"/>
      <c r="D2" s="112"/>
      <c r="E2" s="112"/>
      <c r="F2" s="112"/>
      <c r="G2" s="112"/>
      <c r="H2" s="112"/>
      <c r="I2" s="112"/>
      <c r="J2" s="112"/>
      <c r="K2" s="24"/>
    </row>
    <row r="3" spans="1:14" s="16" customFormat="1" ht="18.75" customHeight="1" x14ac:dyDescent="0.25">
      <c r="A3" s="9" t="str">
        <f>+'Carpetas operativas'!A3</f>
        <v xml:space="preserve">FECHA: </v>
      </c>
      <c r="B3" s="7"/>
      <c r="C3" s="7"/>
      <c r="D3" s="116">
        <f ca="1">TODAY()</f>
        <v>45405</v>
      </c>
      <c r="E3" s="117"/>
      <c r="F3" s="117"/>
      <c r="G3" s="117"/>
      <c r="H3" s="117"/>
      <c r="I3" s="117"/>
      <c r="J3" s="117"/>
      <c r="K3" s="117"/>
      <c r="L3" s="117"/>
    </row>
    <row r="4" spans="1:14" s="16" customFormat="1" ht="20.25" customHeight="1" x14ac:dyDescent="0.25">
      <c r="A4" s="9" t="str">
        <f>+'Carpetas operativas'!A4</f>
        <v xml:space="preserve">AGENCIA: </v>
      </c>
      <c r="B4" s="22"/>
      <c r="C4" s="12"/>
      <c r="D4" s="117" t="s">
        <v>530</v>
      </c>
      <c r="E4" s="117"/>
      <c r="F4" s="117"/>
      <c r="G4" s="117"/>
      <c r="H4" s="117"/>
      <c r="I4" s="117"/>
      <c r="J4" s="117"/>
      <c r="K4" s="117"/>
      <c r="L4" s="117"/>
    </row>
    <row r="5" spans="1:14" s="16" customFormat="1" ht="20.25" customHeight="1" x14ac:dyDescent="0.25">
      <c r="A5" s="9" t="str">
        <f>+'Carpetas operativas'!A5</f>
        <v>AUDITOR INTERNO:</v>
      </c>
      <c r="B5" s="12"/>
      <c r="C5" s="12"/>
      <c r="D5" s="118" t="s">
        <v>536</v>
      </c>
      <c r="E5" s="118"/>
      <c r="F5" s="118"/>
      <c r="G5" s="118"/>
      <c r="H5" s="118"/>
      <c r="I5" s="118"/>
      <c r="J5" s="118"/>
      <c r="K5" s="118"/>
      <c r="L5" s="118"/>
    </row>
    <row r="6" spans="1:14" s="24" customFormat="1" ht="30" customHeight="1" x14ac:dyDescent="0.25">
      <c r="A6" s="60" t="s">
        <v>26</v>
      </c>
      <c r="B6" s="60" t="s">
        <v>41</v>
      </c>
      <c r="C6" s="60" t="s">
        <v>40</v>
      </c>
      <c r="D6" s="60" t="s">
        <v>39</v>
      </c>
      <c r="E6" s="61" t="s">
        <v>38</v>
      </c>
      <c r="F6" s="60" t="s">
        <v>10</v>
      </c>
      <c r="G6" s="63" t="s">
        <v>55</v>
      </c>
      <c r="H6" s="63" t="s">
        <v>54</v>
      </c>
      <c r="I6" s="11" t="s">
        <v>36</v>
      </c>
      <c r="J6" s="11" t="s">
        <v>35</v>
      </c>
      <c r="K6" s="60" t="s">
        <v>34</v>
      </c>
      <c r="L6" s="60" t="s">
        <v>18</v>
      </c>
      <c r="N6" s="24" t="s">
        <v>56</v>
      </c>
    </row>
    <row r="7" spans="1:14" ht="4.5" customHeight="1" x14ac:dyDescent="0.25">
      <c r="A7" s="24"/>
      <c r="B7" s="4"/>
      <c r="C7" s="65"/>
      <c r="D7" s="65"/>
      <c r="E7" s="66"/>
      <c r="F7" s="46"/>
      <c r="G7" s="68"/>
      <c r="H7" s="68"/>
      <c r="I7" s="65"/>
      <c r="J7" s="65"/>
      <c r="K7" s="24"/>
      <c r="L7" s="16"/>
    </row>
    <row r="8" spans="1:14" ht="25.5" x14ac:dyDescent="0.25">
      <c r="A8" s="24">
        <f>+A7+1</f>
        <v>1</v>
      </c>
      <c r="B8" s="131">
        <v>3123988</v>
      </c>
      <c r="C8" s="132" t="s">
        <v>69</v>
      </c>
      <c r="D8" s="133" t="s">
        <v>347</v>
      </c>
      <c r="E8" s="134">
        <v>63000</v>
      </c>
      <c r="F8" s="135" t="s">
        <v>343</v>
      </c>
      <c r="G8" s="136">
        <v>45392</v>
      </c>
      <c r="H8" s="137"/>
      <c r="I8" s="132" t="s">
        <v>355</v>
      </c>
      <c r="J8" s="138"/>
      <c r="K8" s="138" t="s">
        <v>532</v>
      </c>
      <c r="L8" s="139"/>
      <c r="N8" s="20">
        <v>45392</v>
      </c>
    </row>
    <row r="9" spans="1:14" ht="25.5" x14ac:dyDescent="0.25">
      <c r="A9" s="24">
        <f>+A8+1</f>
        <v>2</v>
      </c>
      <c r="B9" s="4">
        <v>3123425</v>
      </c>
      <c r="C9" s="65" t="s">
        <v>93</v>
      </c>
      <c r="D9" s="85" t="s">
        <v>345</v>
      </c>
      <c r="E9" s="66">
        <v>15000</v>
      </c>
      <c r="F9" s="68" t="s">
        <v>343</v>
      </c>
      <c r="G9" s="84">
        <v>45328</v>
      </c>
      <c r="H9" s="83"/>
      <c r="I9" s="65" t="s">
        <v>354</v>
      </c>
      <c r="J9" s="24"/>
      <c r="K9" s="24" t="s">
        <v>532</v>
      </c>
      <c r="L9" s="16"/>
      <c r="N9" s="20">
        <v>45328</v>
      </c>
    </row>
    <row r="10" spans="1:14" x14ac:dyDescent="0.25">
      <c r="A10" s="24">
        <f>+A9+1</f>
        <v>3</v>
      </c>
      <c r="B10" s="4">
        <v>3123289</v>
      </c>
      <c r="C10" s="65" t="s">
        <v>79</v>
      </c>
      <c r="D10" s="85" t="s">
        <v>349</v>
      </c>
      <c r="E10" s="66">
        <v>35000</v>
      </c>
      <c r="F10" s="68" t="s">
        <v>343</v>
      </c>
      <c r="G10" s="84">
        <v>45308</v>
      </c>
      <c r="H10" s="83"/>
      <c r="I10" s="65" t="s">
        <v>355</v>
      </c>
      <c r="J10" s="24"/>
      <c r="K10" s="24" t="s">
        <v>532</v>
      </c>
      <c r="L10" s="16"/>
      <c r="N10" s="20">
        <v>45308</v>
      </c>
    </row>
    <row r="11" spans="1:14" ht="25.5" x14ac:dyDescent="0.25">
      <c r="A11" s="24">
        <f>+A10+1</f>
        <v>4</v>
      </c>
      <c r="B11" s="15">
        <v>3123004</v>
      </c>
      <c r="C11" s="26" t="s">
        <v>83</v>
      </c>
      <c r="D11" s="94" t="s">
        <v>344</v>
      </c>
      <c r="E11" s="67">
        <v>28000</v>
      </c>
      <c r="F11" s="19" t="s">
        <v>343</v>
      </c>
      <c r="G11" s="87">
        <v>45274</v>
      </c>
      <c r="I11" s="15" t="s">
        <v>354</v>
      </c>
      <c r="K11" s="19" t="s">
        <v>532</v>
      </c>
      <c r="N11" s="20">
        <v>45274</v>
      </c>
    </row>
    <row r="12" spans="1:14" x14ac:dyDescent="0.25">
      <c r="A12" s="24">
        <f>+A11+1</f>
        <v>5</v>
      </c>
      <c r="B12" s="4">
        <v>3122743</v>
      </c>
      <c r="C12" s="65" t="s">
        <v>88</v>
      </c>
      <c r="D12" s="85" t="s">
        <v>350</v>
      </c>
      <c r="E12" s="66">
        <v>14000</v>
      </c>
      <c r="F12" s="68" t="s">
        <v>343</v>
      </c>
      <c r="G12" s="84">
        <v>45248</v>
      </c>
      <c r="H12" s="83"/>
      <c r="I12" s="65" t="s">
        <v>355</v>
      </c>
      <c r="J12" s="24"/>
      <c r="K12" s="24" t="s">
        <v>532</v>
      </c>
      <c r="L12" s="16"/>
      <c r="N12" s="20">
        <v>45248</v>
      </c>
    </row>
    <row r="13" spans="1:14" ht="25.5" x14ac:dyDescent="0.25">
      <c r="A13" s="24">
        <f>+A12+1</f>
        <v>6</v>
      </c>
      <c r="B13" s="4">
        <v>3122402</v>
      </c>
      <c r="C13" s="65" t="s">
        <v>80</v>
      </c>
      <c r="D13" s="85" t="s">
        <v>351</v>
      </c>
      <c r="E13" s="66">
        <v>35000</v>
      </c>
      <c r="F13" s="68" t="s">
        <v>343</v>
      </c>
      <c r="G13" s="84">
        <v>45210</v>
      </c>
      <c r="H13" s="83"/>
      <c r="I13" s="65" t="s">
        <v>354</v>
      </c>
      <c r="J13" s="24"/>
      <c r="K13" s="24" t="s">
        <v>532</v>
      </c>
      <c r="L13" s="16"/>
      <c r="N13" s="20">
        <v>45210</v>
      </c>
    </row>
    <row r="14" spans="1:14" ht="25.5" hidden="1" x14ac:dyDescent="0.25">
      <c r="A14" s="24">
        <f>+A13+1</f>
        <v>7</v>
      </c>
      <c r="B14" s="4">
        <v>3122369</v>
      </c>
      <c r="C14" s="65" t="s">
        <v>73</v>
      </c>
      <c r="D14" s="85" t="s">
        <v>344</v>
      </c>
      <c r="E14" s="66">
        <v>25000</v>
      </c>
      <c r="F14" s="68" t="s">
        <v>343</v>
      </c>
      <c r="G14" s="84">
        <v>45204</v>
      </c>
      <c r="H14" s="83"/>
      <c r="I14" s="65" t="s">
        <v>357</v>
      </c>
      <c r="J14" s="24" t="s">
        <v>358</v>
      </c>
      <c r="K14" s="24" t="s">
        <v>531</v>
      </c>
      <c r="L14" s="16"/>
      <c r="N14" s="20">
        <v>45204</v>
      </c>
    </row>
    <row r="15" spans="1:14" hidden="1" x14ac:dyDescent="0.25">
      <c r="A15" s="24">
        <f>+A14+1</f>
        <v>8</v>
      </c>
      <c r="B15" s="4">
        <v>3122187</v>
      </c>
      <c r="C15" s="65" t="s">
        <v>72</v>
      </c>
      <c r="D15" s="85" t="s">
        <v>346</v>
      </c>
      <c r="E15" s="66">
        <v>35000</v>
      </c>
      <c r="F15" s="68" t="s">
        <v>343</v>
      </c>
      <c r="G15" s="84">
        <v>45185</v>
      </c>
      <c r="H15" s="83"/>
      <c r="I15" s="65" t="s">
        <v>359</v>
      </c>
      <c r="J15" s="24" t="s">
        <v>358</v>
      </c>
      <c r="K15" s="24" t="s">
        <v>531</v>
      </c>
      <c r="L15" s="16"/>
      <c r="N15" s="20">
        <v>45185</v>
      </c>
    </row>
    <row r="16" spans="1:14" ht="25.5" x14ac:dyDescent="0.25">
      <c r="A16" s="24">
        <f>+A15+1</f>
        <v>9</v>
      </c>
      <c r="B16" s="4">
        <v>3122091</v>
      </c>
      <c r="C16" s="65" t="s">
        <v>71</v>
      </c>
      <c r="D16" s="85" t="s">
        <v>345</v>
      </c>
      <c r="E16" s="66">
        <v>28000</v>
      </c>
      <c r="F16" s="68" t="s">
        <v>343</v>
      </c>
      <c r="G16" s="84">
        <v>45175</v>
      </c>
      <c r="H16" s="83"/>
      <c r="I16" s="65" t="s">
        <v>355</v>
      </c>
      <c r="J16" s="24"/>
      <c r="K16" s="24" t="s">
        <v>532</v>
      </c>
      <c r="L16" s="16"/>
      <c r="N16" s="20">
        <v>45175</v>
      </c>
    </row>
    <row r="17" spans="1:14" x14ac:dyDescent="0.25">
      <c r="A17" s="24">
        <f>+A16+1</f>
        <v>10</v>
      </c>
      <c r="B17" s="4">
        <v>3121878</v>
      </c>
      <c r="C17" s="65" t="s">
        <v>57</v>
      </c>
      <c r="D17" s="85" t="s">
        <v>344</v>
      </c>
      <c r="E17" s="66">
        <v>35000</v>
      </c>
      <c r="F17" s="68" t="s">
        <v>343</v>
      </c>
      <c r="G17" s="84">
        <v>45153</v>
      </c>
      <c r="H17" s="83"/>
      <c r="I17" s="65" t="s">
        <v>354</v>
      </c>
      <c r="J17" s="24"/>
      <c r="K17" s="24" t="s">
        <v>532</v>
      </c>
      <c r="L17" s="16"/>
      <c r="N17" s="20">
        <v>45153</v>
      </c>
    </row>
    <row r="18" spans="1:14" ht="25.5" x14ac:dyDescent="0.25">
      <c r="A18" s="24">
        <f>+A17+1</f>
        <v>11</v>
      </c>
      <c r="B18" s="4">
        <v>3121639</v>
      </c>
      <c r="C18" s="65" t="s">
        <v>63</v>
      </c>
      <c r="D18" s="85" t="s">
        <v>345</v>
      </c>
      <c r="E18" s="66">
        <v>21000</v>
      </c>
      <c r="F18" s="68" t="s">
        <v>343</v>
      </c>
      <c r="G18" s="84">
        <v>45126</v>
      </c>
      <c r="H18" s="83"/>
      <c r="I18" s="65" t="s">
        <v>355</v>
      </c>
      <c r="J18" s="24"/>
      <c r="K18" s="24" t="s">
        <v>532</v>
      </c>
      <c r="L18" s="16"/>
      <c r="N18" s="20">
        <v>45126</v>
      </c>
    </row>
    <row r="19" spans="1:14" x14ac:dyDescent="0.25">
      <c r="A19" s="24">
        <f>+A18+1</f>
        <v>12</v>
      </c>
      <c r="B19" s="4">
        <v>3120353</v>
      </c>
      <c r="C19" s="65" t="s">
        <v>68</v>
      </c>
      <c r="D19" s="85" t="s">
        <v>348</v>
      </c>
      <c r="E19" s="66">
        <v>35000</v>
      </c>
      <c r="F19" s="68" t="s">
        <v>343</v>
      </c>
      <c r="G19" s="84">
        <v>44939</v>
      </c>
      <c r="H19" s="83"/>
      <c r="I19" s="65" t="s">
        <v>355</v>
      </c>
      <c r="J19" s="24"/>
      <c r="K19" s="24" t="s">
        <v>532</v>
      </c>
      <c r="L19" s="16"/>
      <c r="N19" s="20">
        <v>44939</v>
      </c>
    </row>
    <row r="20" spans="1:14" x14ac:dyDescent="0.25">
      <c r="A20" s="24">
        <f>+A19+1</f>
        <v>13</v>
      </c>
      <c r="B20" s="4">
        <v>3120073</v>
      </c>
      <c r="C20" s="65" t="s">
        <v>86</v>
      </c>
      <c r="D20" s="85" t="s">
        <v>348</v>
      </c>
      <c r="E20" s="66">
        <v>21000</v>
      </c>
      <c r="F20" s="68" t="s">
        <v>343</v>
      </c>
      <c r="G20" s="84">
        <v>44901</v>
      </c>
      <c r="H20" s="83"/>
      <c r="I20" s="65" t="s">
        <v>356</v>
      </c>
      <c r="J20" s="24"/>
      <c r="K20" s="24" t="s">
        <v>532</v>
      </c>
      <c r="L20" s="16"/>
      <c r="N20" s="20">
        <v>44901</v>
      </c>
    </row>
    <row r="21" spans="1:14" hidden="1" x14ac:dyDescent="0.25">
      <c r="A21" s="24">
        <f>+A20+1</f>
        <v>14</v>
      </c>
      <c r="B21" s="4">
        <v>3119776</v>
      </c>
      <c r="C21" s="65" t="s">
        <v>60</v>
      </c>
      <c r="D21" s="85" t="s">
        <v>347</v>
      </c>
      <c r="E21" s="66">
        <v>35000</v>
      </c>
      <c r="F21" s="68" t="s">
        <v>343</v>
      </c>
      <c r="G21" s="84">
        <v>44863</v>
      </c>
      <c r="H21" s="83"/>
      <c r="I21" s="65" t="s">
        <v>357</v>
      </c>
      <c r="J21" s="24" t="s">
        <v>358</v>
      </c>
      <c r="K21" s="24" t="s">
        <v>531</v>
      </c>
      <c r="L21" s="16"/>
      <c r="N21" s="20">
        <v>44863</v>
      </c>
    </row>
    <row r="22" spans="1:14" hidden="1" x14ac:dyDescent="0.25">
      <c r="A22" s="24">
        <f>+A21+1</f>
        <v>15</v>
      </c>
      <c r="B22" s="4">
        <v>3119642</v>
      </c>
      <c r="C22" s="65" t="s">
        <v>87</v>
      </c>
      <c r="D22" s="85" t="s">
        <v>347</v>
      </c>
      <c r="E22" s="66">
        <v>35000</v>
      </c>
      <c r="F22" s="68" t="s">
        <v>343</v>
      </c>
      <c r="G22" s="84">
        <v>44855</v>
      </c>
      <c r="H22" s="83"/>
      <c r="I22" s="65" t="s">
        <v>357</v>
      </c>
      <c r="J22" s="24" t="s">
        <v>358</v>
      </c>
      <c r="K22" s="24" t="s">
        <v>531</v>
      </c>
      <c r="L22" s="16"/>
      <c r="N22" s="20">
        <v>44855</v>
      </c>
    </row>
    <row r="23" spans="1:14" ht="25.5" x14ac:dyDescent="0.25">
      <c r="A23" s="24">
        <f>+A22+1</f>
        <v>16</v>
      </c>
      <c r="B23" s="4">
        <v>3119141</v>
      </c>
      <c r="C23" s="65" t="s">
        <v>58</v>
      </c>
      <c r="D23" s="85" t="s">
        <v>345</v>
      </c>
      <c r="E23" s="66">
        <v>35000</v>
      </c>
      <c r="F23" s="68" t="s">
        <v>343</v>
      </c>
      <c r="G23" s="84">
        <v>44799</v>
      </c>
      <c r="H23" s="83"/>
      <c r="I23" s="65" t="s">
        <v>355</v>
      </c>
      <c r="J23" s="24"/>
      <c r="K23" s="24" t="s">
        <v>532</v>
      </c>
      <c r="L23" s="16"/>
      <c r="N23" s="20">
        <v>44799</v>
      </c>
    </row>
    <row r="24" spans="1:14" x14ac:dyDescent="0.25">
      <c r="A24" s="24">
        <f>+A23+1</f>
        <v>17</v>
      </c>
      <c r="B24" s="4">
        <v>3118930</v>
      </c>
      <c r="C24" s="65" t="s">
        <v>70</v>
      </c>
      <c r="D24" s="85" t="s">
        <v>346</v>
      </c>
      <c r="E24" s="66">
        <v>35000</v>
      </c>
      <c r="F24" s="68" t="s">
        <v>343</v>
      </c>
      <c r="G24" s="84">
        <v>44771</v>
      </c>
      <c r="H24" s="83"/>
      <c r="I24" s="65" t="s">
        <v>355</v>
      </c>
      <c r="J24" s="24"/>
      <c r="K24" s="24" t="s">
        <v>532</v>
      </c>
      <c r="L24" s="16"/>
      <c r="N24" s="20">
        <v>44771</v>
      </c>
    </row>
    <row r="25" spans="1:14" x14ac:dyDescent="0.25">
      <c r="A25" s="24">
        <f>+A24+1</f>
        <v>18</v>
      </c>
      <c r="B25" s="4">
        <v>3118863</v>
      </c>
      <c r="C25" s="65" t="s">
        <v>95</v>
      </c>
      <c r="D25" s="85" t="s">
        <v>348</v>
      </c>
      <c r="E25" s="66">
        <v>35000</v>
      </c>
      <c r="F25" s="68" t="s">
        <v>343</v>
      </c>
      <c r="G25" s="84">
        <v>44768</v>
      </c>
      <c r="H25" s="83"/>
      <c r="I25" s="65" t="s">
        <v>355</v>
      </c>
      <c r="J25" s="24"/>
      <c r="K25" s="24" t="s">
        <v>532</v>
      </c>
      <c r="L25" s="16"/>
      <c r="N25" s="20">
        <v>44768</v>
      </c>
    </row>
    <row r="26" spans="1:14" x14ac:dyDescent="0.25">
      <c r="A26" s="24">
        <f>+A25+1</f>
        <v>19</v>
      </c>
      <c r="B26" s="4">
        <v>3118866</v>
      </c>
      <c r="C26" s="65" t="s">
        <v>75</v>
      </c>
      <c r="D26" s="85" t="s">
        <v>346</v>
      </c>
      <c r="E26" s="66">
        <v>70000</v>
      </c>
      <c r="F26" s="68" t="s">
        <v>343</v>
      </c>
      <c r="G26" s="84">
        <v>44768</v>
      </c>
      <c r="H26" s="83"/>
      <c r="I26" s="65" t="s">
        <v>354</v>
      </c>
      <c r="J26" s="24"/>
      <c r="K26" s="24" t="s">
        <v>532</v>
      </c>
      <c r="L26" s="16"/>
      <c r="N26" s="20">
        <v>44768</v>
      </c>
    </row>
    <row r="27" spans="1:14" ht="25.5" x14ac:dyDescent="0.25">
      <c r="A27" s="24">
        <f>+A26+1</f>
        <v>20</v>
      </c>
      <c r="B27" s="4">
        <v>3118765</v>
      </c>
      <c r="C27" s="65" t="s">
        <v>91</v>
      </c>
      <c r="D27" s="85" t="s">
        <v>351</v>
      </c>
      <c r="E27" s="66">
        <v>35000</v>
      </c>
      <c r="F27" s="68" t="s">
        <v>343</v>
      </c>
      <c r="G27" s="84">
        <v>44757</v>
      </c>
      <c r="H27" s="83"/>
      <c r="I27" s="65" t="s">
        <v>355</v>
      </c>
      <c r="J27" s="24"/>
      <c r="K27" s="24" t="s">
        <v>532</v>
      </c>
      <c r="L27" s="16"/>
      <c r="N27" s="20">
        <v>44757</v>
      </c>
    </row>
    <row r="28" spans="1:14" ht="25.5" x14ac:dyDescent="0.25">
      <c r="A28" s="24">
        <f>+A27+1</f>
        <v>21</v>
      </c>
      <c r="B28" s="4">
        <v>3118442</v>
      </c>
      <c r="C28" s="65" t="s">
        <v>65</v>
      </c>
      <c r="D28" s="85" t="s">
        <v>347</v>
      </c>
      <c r="E28" s="66">
        <v>35000</v>
      </c>
      <c r="F28" s="68" t="s">
        <v>343</v>
      </c>
      <c r="G28" s="84">
        <v>44722</v>
      </c>
      <c r="H28" s="83"/>
      <c r="I28" s="65" t="s">
        <v>354</v>
      </c>
      <c r="J28" s="24"/>
      <c r="K28" s="24" t="s">
        <v>532</v>
      </c>
      <c r="L28" s="16"/>
      <c r="N28" s="20">
        <v>44722</v>
      </c>
    </row>
    <row r="29" spans="1:14" x14ac:dyDescent="0.25">
      <c r="A29" s="24">
        <f>+A28+1</f>
        <v>22</v>
      </c>
      <c r="B29" s="4">
        <v>3118273</v>
      </c>
      <c r="C29" s="65" t="s">
        <v>64</v>
      </c>
      <c r="D29" s="85" t="s">
        <v>350</v>
      </c>
      <c r="E29" s="66">
        <v>21000</v>
      </c>
      <c r="F29" s="68" t="s">
        <v>343</v>
      </c>
      <c r="G29" s="84">
        <v>44706</v>
      </c>
      <c r="H29" s="83"/>
      <c r="I29" s="65" t="s">
        <v>356</v>
      </c>
      <c r="J29" s="24"/>
      <c r="K29" s="24" t="s">
        <v>532</v>
      </c>
      <c r="L29" s="16"/>
      <c r="N29" s="20">
        <v>44706</v>
      </c>
    </row>
    <row r="30" spans="1:14" ht="25.5" x14ac:dyDescent="0.25">
      <c r="A30" s="24">
        <f>+A29+1</f>
        <v>23</v>
      </c>
      <c r="B30" s="4">
        <v>3117919</v>
      </c>
      <c r="C30" s="65" t="s">
        <v>85</v>
      </c>
      <c r="D30" s="85" t="s">
        <v>351</v>
      </c>
      <c r="E30" s="66">
        <v>25000</v>
      </c>
      <c r="F30" s="68" t="s">
        <v>343</v>
      </c>
      <c r="G30" s="84">
        <v>44665</v>
      </c>
      <c r="H30" s="83"/>
      <c r="I30" s="65" t="s">
        <v>355</v>
      </c>
      <c r="J30" s="24"/>
      <c r="K30" s="24" t="s">
        <v>532</v>
      </c>
      <c r="L30" s="16"/>
      <c r="N30" s="20">
        <v>44665</v>
      </c>
    </row>
    <row r="31" spans="1:14" x14ac:dyDescent="0.25">
      <c r="A31" s="24">
        <f>+A30+1</f>
        <v>24</v>
      </c>
      <c r="B31" s="4">
        <v>3117839</v>
      </c>
      <c r="C31" s="65" t="s">
        <v>78</v>
      </c>
      <c r="D31" s="85" t="s">
        <v>346</v>
      </c>
      <c r="E31" s="66">
        <v>10000</v>
      </c>
      <c r="F31" s="68" t="s">
        <v>343</v>
      </c>
      <c r="G31" s="84">
        <v>44653</v>
      </c>
      <c r="H31" s="83"/>
      <c r="I31" s="65" t="s">
        <v>355</v>
      </c>
      <c r="J31" s="24"/>
      <c r="K31" s="24" t="s">
        <v>532</v>
      </c>
      <c r="L31" s="16"/>
      <c r="N31" s="20">
        <v>44653</v>
      </c>
    </row>
    <row r="32" spans="1:14" x14ac:dyDescent="0.25">
      <c r="A32" s="24">
        <f>+A31+1</f>
        <v>25</v>
      </c>
      <c r="B32" s="4">
        <v>3117770</v>
      </c>
      <c r="C32" s="65" t="s">
        <v>97</v>
      </c>
      <c r="D32" s="85" t="s">
        <v>349</v>
      </c>
      <c r="E32" s="66">
        <v>35000</v>
      </c>
      <c r="F32" s="68" t="s">
        <v>343</v>
      </c>
      <c r="G32" s="84">
        <v>44649</v>
      </c>
      <c r="H32" s="83"/>
      <c r="I32" s="65" t="s">
        <v>354</v>
      </c>
      <c r="J32" s="24"/>
      <c r="K32" s="24" t="s">
        <v>532</v>
      </c>
      <c r="L32" s="16"/>
      <c r="N32" s="20">
        <v>44649</v>
      </c>
    </row>
    <row r="33" spans="1:14" x14ac:dyDescent="0.25">
      <c r="A33" s="24">
        <f>+A32+1</f>
        <v>26</v>
      </c>
      <c r="B33" s="4">
        <v>3117680</v>
      </c>
      <c r="C33" s="65" t="s">
        <v>59</v>
      </c>
      <c r="D33" s="85" t="s">
        <v>346</v>
      </c>
      <c r="E33" s="66">
        <v>35000</v>
      </c>
      <c r="F33" s="68" t="s">
        <v>343</v>
      </c>
      <c r="G33" s="84">
        <v>44641</v>
      </c>
      <c r="H33" s="83"/>
      <c r="I33" s="65" t="s">
        <v>356</v>
      </c>
      <c r="J33" s="24"/>
      <c r="K33" s="24" t="s">
        <v>532</v>
      </c>
      <c r="L33" s="16"/>
      <c r="N33" s="20">
        <v>44641</v>
      </c>
    </row>
    <row r="34" spans="1:14" x14ac:dyDescent="0.25">
      <c r="A34" s="24">
        <f>+A33+1</f>
        <v>27</v>
      </c>
      <c r="B34" s="4">
        <v>3117142</v>
      </c>
      <c r="C34" s="65" t="s">
        <v>94</v>
      </c>
      <c r="D34" s="85" t="s">
        <v>344</v>
      </c>
      <c r="E34" s="66">
        <v>35000</v>
      </c>
      <c r="F34" s="68" t="s">
        <v>343</v>
      </c>
      <c r="G34" s="84">
        <v>44582</v>
      </c>
      <c r="H34" s="83"/>
      <c r="I34" s="65" t="s">
        <v>355</v>
      </c>
      <c r="J34" s="24"/>
      <c r="K34" s="24" t="s">
        <v>532</v>
      </c>
      <c r="L34" s="16"/>
      <c r="N34" s="20">
        <v>44582</v>
      </c>
    </row>
    <row r="35" spans="1:14" x14ac:dyDescent="0.25">
      <c r="A35" s="24">
        <f>+A34+1</f>
        <v>28</v>
      </c>
      <c r="B35" s="4">
        <v>3116935</v>
      </c>
      <c r="C35" s="65" t="s">
        <v>89</v>
      </c>
      <c r="D35" s="85" t="s">
        <v>350</v>
      </c>
      <c r="E35" s="66">
        <v>21500</v>
      </c>
      <c r="F35" s="68" t="s">
        <v>343</v>
      </c>
      <c r="G35" s="84">
        <v>44558</v>
      </c>
      <c r="H35" s="83"/>
      <c r="I35" s="65" t="s">
        <v>355</v>
      </c>
      <c r="J35" s="24"/>
      <c r="K35" s="24" t="s">
        <v>532</v>
      </c>
      <c r="L35" s="16"/>
      <c r="N35" s="20">
        <v>44558</v>
      </c>
    </row>
    <row r="36" spans="1:14" x14ac:dyDescent="0.25">
      <c r="A36" s="24">
        <f>+A35+1</f>
        <v>29</v>
      </c>
      <c r="B36" s="4">
        <v>3116226</v>
      </c>
      <c r="C36" s="65" t="s">
        <v>66</v>
      </c>
      <c r="D36" s="85" t="s">
        <v>348</v>
      </c>
      <c r="E36" s="66">
        <v>35000</v>
      </c>
      <c r="F36" s="68" t="s">
        <v>343</v>
      </c>
      <c r="G36" s="84">
        <v>44468</v>
      </c>
      <c r="H36" s="83"/>
      <c r="I36" s="65" t="s">
        <v>354</v>
      </c>
      <c r="J36" s="24"/>
      <c r="K36" s="24" t="s">
        <v>532</v>
      </c>
      <c r="L36" s="16"/>
      <c r="N36" s="20">
        <v>44468</v>
      </c>
    </row>
    <row r="37" spans="1:14" x14ac:dyDescent="0.25">
      <c r="A37" s="24">
        <f>+A36+1</f>
        <v>30</v>
      </c>
      <c r="B37" s="131">
        <v>3110557</v>
      </c>
      <c r="C37" s="132" t="s">
        <v>84</v>
      </c>
      <c r="D37" s="133" t="s">
        <v>348</v>
      </c>
      <c r="E37" s="134">
        <v>13000</v>
      </c>
      <c r="F37" s="135" t="s">
        <v>343</v>
      </c>
      <c r="G37" s="136">
        <v>44452</v>
      </c>
      <c r="H37" s="137"/>
      <c r="I37" s="132" t="s">
        <v>355</v>
      </c>
      <c r="J37" s="138"/>
      <c r="K37" s="138" t="s">
        <v>532</v>
      </c>
      <c r="L37" s="139"/>
      <c r="N37" s="20">
        <v>43692</v>
      </c>
    </row>
    <row r="38" spans="1:14" x14ac:dyDescent="0.25">
      <c r="A38" s="24">
        <f>+A37+1</f>
        <v>31</v>
      </c>
      <c r="B38" s="4">
        <v>3061041</v>
      </c>
      <c r="C38" s="65" t="s">
        <v>74</v>
      </c>
      <c r="D38" s="85" t="s">
        <v>348</v>
      </c>
      <c r="E38" s="66">
        <v>36000</v>
      </c>
      <c r="F38" s="68" t="s">
        <v>343</v>
      </c>
      <c r="G38" s="84">
        <v>44418</v>
      </c>
      <c r="H38" s="83"/>
      <c r="I38" s="65" t="s">
        <v>356</v>
      </c>
      <c r="J38" s="24"/>
      <c r="K38" s="24" t="s">
        <v>532</v>
      </c>
      <c r="L38" s="16"/>
      <c r="N38" s="20">
        <v>43479</v>
      </c>
    </row>
    <row r="39" spans="1:14" ht="25.5" x14ac:dyDescent="0.25">
      <c r="A39" s="24">
        <f>+A38+1</f>
        <v>32</v>
      </c>
      <c r="B39" s="4">
        <v>3110267</v>
      </c>
      <c r="C39" s="65" t="s">
        <v>67</v>
      </c>
      <c r="D39" s="85" t="s">
        <v>351</v>
      </c>
      <c r="E39" s="66">
        <v>35100</v>
      </c>
      <c r="F39" s="68" t="s">
        <v>343</v>
      </c>
      <c r="G39" s="84">
        <v>44396</v>
      </c>
      <c r="H39" s="83"/>
      <c r="I39" s="65" t="s">
        <v>355</v>
      </c>
      <c r="J39" s="24"/>
      <c r="K39" s="24" t="s">
        <v>532</v>
      </c>
      <c r="L39" s="16"/>
      <c r="N39" s="20">
        <v>43655</v>
      </c>
    </row>
    <row r="40" spans="1:14" ht="25.5" x14ac:dyDescent="0.25">
      <c r="A40" s="24">
        <f>+A39+1</f>
        <v>33</v>
      </c>
      <c r="B40" s="15">
        <v>3111586</v>
      </c>
      <c r="C40" s="26" t="s">
        <v>76</v>
      </c>
      <c r="D40" s="86" t="s">
        <v>348</v>
      </c>
      <c r="E40" s="67">
        <v>14100</v>
      </c>
      <c r="F40" s="69" t="s">
        <v>343</v>
      </c>
      <c r="G40" s="87">
        <v>44393</v>
      </c>
      <c r="H40" s="83"/>
      <c r="I40" s="41" t="s">
        <v>356</v>
      </c>
      <c r="J40" s="24"/>
      <c r="K40" s="19" t="s">
        <v>532</v>
      </c>
      <c r="N40" s="20">
        <v>43827</v>
      </c>
    </row>
    <row r="41" spans="1:14" x14ac:dyDescent="0.25">
      <c r="A41" s="24">
        <f>+A40+1</f>
        <v>34</v>
      </c>
      <c r="B41" s="4">
        <v>3115630</v>
      </c>
      <c r="C41" s="65" t="s">
        <v>96</v>
      </c>
      <c r="D41" s="85" t="s">
        <v>348</v>
      </c>
      <c r="E41" s="66">
        <v>31500</v>
      </c>
      <c r="F41" s="68" t="s">
        <v>343</v>
      </c>
      <c r="G41" s="84">
        <v>44390</v>
      </c>
      <c r="H41" s="83"/>
      <c r="I41" s="65" t="s">
        <v>355</v>
      </c>
      <c r="J41" s="24"/>
      <c r="K41" s="24" t="s">
        <v>532</v>
      </c>
      <c r="L41" s="16"/>
      <c r="N41" s="20">
        <v>44390</v>
      </c>
    </row>
    <row r="42" spans="1:14" x14ac:dyDescent="0.25">
      <c r="A42" s="24">
        <f>+A41+1</f>
        <v>35</v>
      </c>
      <c r="B42" s="4">
        <v>3051151</v>
      </c>
      <c r="C42" s="65" t="s">
        <v>82</v>
      </c>
      <c r="D42" s="85" t="s">
        <v>349</v>
      </c>
      <c r="E42" s="66">
        <v>30300</v>
      </c>
      <c r="F42" s="68" t="s">
        <v>343</v>
      </c>
      <c r="G42" s="84">
        <v>44386</v>
      </c>
      <c r="H42" s="83"/>
      <c r="I42" s="65" t="s">
        <v>354</v>
      </c>
      <c r="J42" s="24"/>
      <c r="K42" s="24" t="s">
        <v>532</v>
      </c>
      <c r="L42" s="16"/>
      <c r="N42" s="20">
        <v>43540</v>
      </c>
    </row>
    <row r="43" spans="1:14" x14ac:dyDescent="0.25">
      <c r="A43" s="24">
        <f>+A42+1</f>
        <v>36</v>
      </c>
      <c r="B43" s="4">
        <v>3115289</v>
      </c>
      <c r="C43" s="65" t="s">
        <v>92</v>
      </c>
      <c r="D43" s="85" t="s">
        <v>346</v>
      </c>
      <c r="E43" s="66">
        <v>52500</v>
      </c>
      <c r="F43" s="68" t="s">
        <v>343</v>
      </c>
      <c r="G43" s="84">
        <v>44320</v>
      </c>
      <c r="H43" s="83"/>
      <c r="I43" s="65" t="s">
        <v>356</v>
      </c>
      <c r="J43" s="24"/>
      <c r="K43" s="24" t="s">
        <v>532</v>
      </c>
      <c r="L43" s="16"/>
      <c r="N43" s="20">
        <v>44320</v>
      </c>
    </row>
    <row r="44" spans="1:14" x14ac:dyDescent="0.25">
      <c r="A44" s="24">
        <f>+A43+1</f>
        <v>37</v>
      </c>
      <c r="B44" s="4">
        <v>3113265</v>
      </c>
      <c r="C44" s="65" t="s">
        <v>81</v>
      </c>
      <c r="D44" s="85" t="s">
        <v>346</v>
      </c>
      <c r="E44" s="66">
        <v>35000</v>
      </c>
      <c r="F44" s="68" t="s">
        <v>343</v>
      </c>
      <c r="G44" s="84">
        <v>44022</v>
      </c>
      <c r="H44" s="83"/>
      <c r="I44" s="65" t="s">
        <v>354</v>
      </c>
      <c r="J44" s="24"/>
      <c r="K44" s="24" t="s">
        <v>532</v>
      </c>
      <c r="L44" s="16"/>
      <c r="N44" s="20">
        <v>44022</v>
      </c>
    </row>
    <row r="45" spans="1:14" x14ac:dyDescent="0.25">
      <c r="A45" s="24">
        <f>+A44+1</f>
        <v>38</v>
      </c>
      <c r="B45" s="4">
        <v>3111739</v>
      </c>
      <c r="C45" s="65" t="s">
        <v>61</v>
      </c>
      <c r="D45" s="85" t="s">
        <v>348</v>
      </c>
      <c r="E45" s="66">
        <v>35000</v>
      </c>
      <c r="F45" s="68" t="s">
        <v>343</v>
      </c>
      <c r="G45" s="84">
        <v>43851</v>
      </c>
      <c r="H45" s="83"/>
      <c r="I45" s="65" t="s">
        <v>356</v>
      </c>
      <c r="J45" s="24"/>
      <c r="K45" s="24" t="s">
        <v>532</v>
      </c>
      <c r="L45" s="16"/>
      <c r="N45" s="20">
        <v>43851</v>
      </c>
    </row>
    <row r="46" spans="1:14" x14ac:dyDescent="0.25">
      <c r="A46" s="24">
        <f>+A45+1</f>
        <v>39</v>
      </c>
      <c r="B46" s="4">
        <v>3111296</v>
      </c>
      <c r="C46" s="65" t="s">
        <v>62</v>
      </c>
      <c r="D46" s="85" t="s">
        <v>349</v>
      </c>
      <c r="E46" s="66">
        <v>35000</v>
      </c>
      <c r="F46" s="68" t="s">
        <v>343</v>
      </c>
      <c r="G46" s="84">
        <v>43778</v>
      </c>
      <c r="H46" s="83"/>
      <c r="I46" s="65" t="s">
        <v>355</v>
      </c>
      <c r="J46" s="24"/>
      <c r="K46" s="24" t="s">
        <v>532</v>
      </c>
      <c r="L46" s="16"/>
      <c r="N46" s="20">
        <v>43778</v>
      </c>
    </row>
    <row r="47" spans="1:14" x14ac:dyDescent="0.25">
      <c r="A47" s="24">
        <f>+A46+1</f>
        <v>40</v>
      </c>
      <c r="B47" s="4">
        <v>3111055</v>
      </c>
      <c r="C47" s="65" t="s">
        <v>90</v>
      </c>
      <c r="D47" s="85" t="s">
        <v>346</v>
      </c>
      <c r="E47" s="66">
        <v>21000</v>
      </c>
      <c r="F47" s="68" t="s">
        <v>343</v>
      </c>
      <c r="G47" s="84">
        <v>43750</v>
      </c>
      <c r="H47" s="83"/>
      <c r="I47" s="65" t="s">
        <v>356</v>
      </c>
      <c r="J47" s="24"/>
      <c r="K47" s="24" t="s">
        <v>532</v>
      </c>
      <c r="L47" s="16"/>
      <c r="N47" s="20">
        <v>43750</v>
      </c>
    </row>
    <row r="48" spans="1:14" x14ac:dyDescent="0.25">
      <c r="A48" s="24">
        <f>+A47+1</f>
        <v>41</v>
      </c>
      <c r="B48" s="92">
        <v>331103142</v>
      </c>
      <c r="C48" s="93" t="s">
        <v>77</v>
      </c>
      <c r="D48" s="95" t="s">
        <v>350</v>
      </c>
      <c r="E48" s="96">
        <v>35000</v>
      </c>
      <c r="F48" s="97" t="s">
        <v>343</v>
      </c>
      <c r="G48" s="98">
        <v>43194</v>
      </c>
      <c r="H48" s="99"/>
      <c r="I48" s="93" t="s">
        <v>354</v>
      </c>
      <c r="J48" s="88"/>
      <c r="K48" s="88" t="s">
        <v>532</v>
      </c>
      <c r="L48" s="100"/>
      <c r="N48" s="20">
        <v>43194</v>
      </c>
    </row>
  </sheetData>
  <autoFilter ref="A7:N48" xr:uid="{00000000-0001-0000-0100-000000000000}">
    <filterColumn colId="10">
      <filters blank="1"/>
    </filterColumn>
    <sortState xmlns:xlrd2="http://schemas.microsoft.com/office/spreadsheetml/2017/richdata2" ref="A8:N48">
      <sortCondition descending="1" ref="G7:G48"/>
    </sortState>
  </autoFilter>
  <sortState xmlns:xlrd2="http://schemas.microsoft.com/office/spreadsheetml/2017/richdata2" ref="B15:M46">
    <sortCondition ref="G15:G46"/>
  </sortState>
  <mergeCells count="4">
    <mergeCell ref="A2:J2"/>
    <mergeCell ref="D3:L3"/>
    <mergeCell ref="D5:L5"/>
    <mergeCell ref="D4:L4"/>
  </mergeCells>
  <phoneticPr fontId="10" type="noConversion"/>
  <conditionalFormatting sqref="A7:L47 A8:A48">
    <cfRule type="expression" dxfId="7" priority="1">
      <formula>ISNUMBER($A7)</formula>
    </cfRule>
  </conditionalFormatting>
  <pageMargins left="0.9055118110236221" right="0.70866141732283472" top="0.74803149606299213" bottom="0.55118110236220474" header="0.39370078740157483" footer="0.31496062992125984"/>
  <pageSetup scale="80" fitToWidth="0" fitToHeight="0" orientation="landscape" r:id="rId1"/>
  <headerFooter scaleWithDoc="0" alignWithMargins="0">
    <oddHeader xml:space="preserve">&amp;C&amp;"-,Negrita"&amp;14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I104"/>
  <sheetViews>
    <sheetView zoomScaleNormal="100" workbookViewId="0">
      <selection activeCell="D5" sqref="D5:G5"/>
    </sheetView>
  </sheetViews>
  <sheetFormatPr baseColWidth="10" defaultColWidth="11.42578125" defaultRowHeight="12.75" x14ac:dyDescent="0.25"/>
  <cols>
    <col min="1" max="1" width="4.42578125" style="2" customWidth="1"/>
    <col min="2" max="2" width="11.7109375" style="2" customWidth="1"/>
    <col min="3" max="3" width="37.28515625" style="4" bestFit="1" customWidth="1"/>
    <col min="4" max="4" width="12.5703125" style="45" customWidth="1"/>
    <col min="5" max="5" width="34.28515625" style="4" customWidth="1"/>
    <col min="6" max="6" width="11.140625" style="2" customWidth="1"/>
    <col min="7" max="7" width="45.85546875" style="3" customWidth="1"/>
    <col min="8" max="16384" width="11.42578125" style="3"/>
  </cols>
  <sheetData>
    <row r="1" spans="1:9" s="16" customFormat="1" ht="15" customHeight="1" x14ac:dyDescent="0.25">
      <c r="A1" s="35" t="s">
        <v>0</v>
      </c>
      <c r="B1" s="24"/>
      <c r="C1" s="26"/>
      <c r="D1" s="39"/>
      <c r="E1" s="31"/>
      <c r="F1" s="24"/>
      <c r="G1" s="32"/>
      <c r="H1" s="24"/>
    </row>
    <row r="2" spans="1:9" s="16" customFormat="1" ht="34.5" customHeight="1" x14ac:dyDescent="0.25">
      <c r="A2" s="119" t="s">
        <v>33</v>
      </c>
      <c r="B2" s="119"/>
      <c r="C2" s="119"/>
      <c r="D2" s="119"/>
      <c r="E2" s="119"/>
      <c r="F2" s="119"/>
      <c r="G2" s="119"/>
      <c r="H2" s="34"/>
      <c r="I2" s="34"/>
    </row>
    <row r="3" spans="1:9" s="16" customFormat="1" ht="18.75" customHeight="1" x14ac:dyDescent="0.25">
      <c r="A3" s="9" t="str">
        <f>+'Carpetas operativas'!A3</f>
        <v xml:space="preserve">FECHA: </v>
      </c>
      <c r="B3" s="7"/>
      <c r="C3" s="12"/>
      <c r="D3" s="120">
        <f ca="1">TODAY()</f>
        <v>45405</v>
      </c>
      <c r="E3" s="120"/>
      <c r="F3" s="120"/>
      <c r="G3" s="120"/>
      <c r="H3" s="7"/>
      <c r="I3" s="7"/>
    </row>
    <row r="4" spans="1:9" s="16" customFormat="1" ht="20.25" customHeight="1" x14ac:dyDescent="0.25">
      <c r="A4" s="9" t="str">
        <f>+'Carpetas operativas'!A4</f>
        <v xml:space="preserve">AGENCIA: </v>
      </c>
      <c r="B4" s="40"/>
      <c r="C4" s="12"/>
      <c r="D4" s="120" t="s">
        <v>530</v>
      </c>
      <c r="E4" s="120"/>
      <c r="F4" s="120"/>
      <c r="G4" s="120"/>
      <c r="H4" s="13"/>
      <c r="I4" s="21"/>
    </row>
    <row r="5" spans="1:9" s="16" customFormat="1" ht="20.25" customHeight="1" x14ac:dyDescent="0.25">
      <c r="A5" s="9" t="str">
        <f>+'Carpetas operativas'!A5</f>
        <v>AUDITOR INTERNO:</v>
      </c>
      <c r="B5" s="7"/>
      <c r="C5" s="12"/>
      <c r="D5" s="121" t="s">
        <v>536</v>
      </c>
      <c r="E5" s="121"/>
      <c r="F5" s="121"/>
      <c r="G5" s="121"/>
      <c r="H5" s="13"/>
      <c r="I5" s="21"/>
    </row>
    <row r="6" spans="1:9" s="2" customFormat="1" ht="33" customHeight="1" x14ac:dyDescent="0.25">
      <c r="A6" s="52" t="s">
        <v>2</v>
      </c>
      <c r="B6" s="53" t="s">
        <v>32</v>
      </c>
      <c r="C6" s="53" t="s">
        <v>31</v>
      </c>
      <c r="D6" s="54" t="s">
        <v>30</v>
      </c>
      <c r="E6" s="53" t="s">
        <v>29</v>
      </c>
      <c r="F6" s="52" t="s">
        <v>28</v>
      </c>
      <c r="G6" s="52" t="s">
        <v>18</v>
      </c>
    </row>
    <row r="7" spans="1:9" x14ac:dyDescent="0.25">
      <c r="A7" s="2">
        <v>1</v>
      </c>
      <c r="B7" s="82" t="s">
        <v>378</v>
      </c>
      <c r="C7" s="65" t="s">
        <v>379</v>
      </c>
      <c r="D7" s="68">
        <v>44168</v>
      </c>
      <c r="E7" s="65" t="s">
        <v>427</v>
      </c>
      <c r="F7" s="2" t="s">
        <v>531</v>
      </c>
      <c r="G7" s="44"/>
    </row>
    <row r="8" spans="1:9" x14ac:dyDescent="0.25">
      <c r="A8" s="2">
        <f>+A7+1</f>
        <v>2</v>
      </c>
      <c r="B8" s="82" t="s">
        <v>386</v>
      </c>
      <c r="C8" s="65" t="s">
        <v>387</v>
      </c>
      <c r="D8" s="68">
        <v>42957</v>
      </c>
      <c r="E8" s="65" t="s">
        <v>435</v>
      </c>
      <c r="F8" s="2" t="s">
        <v>531</v>
      </c>
      <c r="G8" s="44"/>
    </row>
    <row r="9" spans="1:9" x14ac:dyDescent="0.25">
      <c r="A9" s="2">
        <f t="shared" ref="A9:A42" si="0">+A8+1</f>
        <v>3</v>
      </c>
      <c r="B9" s="82" t="s">
        <v>409</v>
      </c>
      <c r="C9" s="65" t="s">
        <v>410</v>
      </c>
      <c r="D9" s="68">
        <v>42558</v>
      </c>
      <c r="E9" s="65" t="s">
        <v>435</v>
      </c>
      <c r="F9" s="2" t="s">
        <v>531</v>
      </c>
      <c r="G9" s="44"/>
    </row>
    <row r="10" spans="1:9" x14ac:dyDescent="0.25">
      <c r="A10" s="2">
        <f t="shared" si="0"/>
        <v>4</v>
      </c>
      <c r="B10" s="82" t="s">
        <v>415</v>
      </c>
      <c r="C10" s="65" t="s">
        <v>416</v>
      </c>
      <c r="D10" s="68">
        <v>42487</v>
      </c>
      <c r="E10" s="65" t="s">
        <v>435</v>
      </c>
      <c r="F10" s="2" t="s">
        <v>531</v>
      </c>
      <c r="G10" s="44"/>
    </row>
    <row r="11" spans="1:9" x14ac:dyDescent="0.25">
      <c r="A11" s="2">
        <f t="shared" si="0"/>
        <v>5</v>
      </c>
      <c r="B11" s="82" t="s">
        <v>372</v>
      </c>
      <c r="C11" s="65" t="s">
        <v>373</v>
      </c>
      <c r="D11" s="68">
        <v>40522</v>
      </c>
      <c r="E11" s="65" t="s">
        <v>431</v>
      </c>
      <c r="F11" s="2" t="s">
        <v>531</v>
      </c>
      <c r="G11" s="44"/>
    </row>
    <row r="12" spans="1:9" x14ac:dyDescent="0.25">
      <c r="A12" s="2">
        <f t="shared" si="0"/>
        <v>6</v>
      </c>
      <c r="B12" s="82" t="s">
        <v>407</v>
      </c>
      <c r="C12" s="65" t="s">
        <v>408</v>
      </c>
      <c r="D12" s="68">
        <v>43437</v>
      </c>
      <c r="E12" s="65" t="s">
        <v>431</v>
      </c>
      <c r="F12" s="2" t="s">
        <v>531</v>
      </c>
      <c r="G12" s="44"/>
    </row>
    <row r="13" spans="1:9" x14ac:dyDescent="0.25">
      <c r="A13" s="2">
        <f t="shared" si="0"/>
        <v>7</v>
      </c>
      <c r="B13" s="44" t="s">
        <v>425</v>
      </c>
      <c r="C13" s="65" t="s">
        <v>426</v>
      </c>
      <c r="D13" s="68">
        <v>45247</v>
      </c>
      <c r="E13" s="65" t="s">
        <v>431</v>
      </c>
      <c r="F13" s="2" t="s">
        <v>531</v>
      </c>
      <c r="G13" s="44"/>
    </row>
    <row r="14" spans="1:9" x14ac:dyDescent="0.25">
      <c r="A14" s="2">
        <f t="shared" si="0"/>
        <v>8</v>
      </c>
      <c r="B14" s="82" t="s">
        <v>374</v>
      </c>
      <c r="C14" s="65" t="s">
        <v>375</v>
      </c>
      <c r="D14" s="68">
        <v>44067</v>
      </c>
      <c r="E14" s="65" t="s">
        <v>432</v>
      </c>
      <c r="F14" s="2" t="s">
        <v>531</v>
      </c>
      <c r="G14" s="44"/>
    </row>
    <row r="15" spans="1:9" x14ac:dyDescent="0.25">
      <c r="A15" s="2">
        <f t="shared" si="0"/>
        <v>9</v>
      </c>
      <c r="B15" s="82" t="s">
        <v>419</v>
      </c>
      <c r="C15" s="65" t="s">
        <v>420</v>
      </c>
      <c r="D15" s="68">
        <v>41568</v>
      </c>
      <c r="E15" s="65" t="s">
        <v>432</v>
      </c>
      <c r="F15" s="2" t="s">
        <v>531</v>
      </c>
      <c r="G15" s="44"/>
    </row>
    <row r="16" spans="1:9" ht="25.5" x14ac:dyDescent="0.25">
      <c r="A16" s="2">
        <f t="shared" si="0"/>
        <v>10</v>
      </c>
      <c r="B16" s="44" t="s">
        <v>382</v>
      </c>
      <c r="C16" s="65" t="s">
        <v>383</v>
      </c>
      <c r="D16" s="68">
        <v>43902</v>
      </c>
      <c r="E16" s="65" t="s">
        <v>433</v>
      </c>
      <c r="F16" s="2" t="s">
        <v>531</v>
      </c>
      <c r="G16" s="44"/>
    </row>
    <row r="17" spans="1:7" x14ac:dyDescent="0.25">
      <c r="A17" s="2">
        <f t="shared" si="0"/>
        <v>11</v>
      </c>
      <c r="B17" s="44" t="s">
        <v>400</v>
      </c>
      <c r="C17" s="65" t="s">
        <v>401</v>
      </c>
      <c r="D17" s="68">
        <v>42871</v>
      </c>
      <c r="E17" s="65" t="s">
        <v>433</v>
      </c>
      <c r="F17" s="2" t="s">
        <v>531</v>
      </c>
      <c r="G17" s="44"/>
    </row>
    <row r="18" spans="1:7" x14ac:dyDescent="0.25">
      <c r="A18" s="2">
        <f t="shared" si="0"/>
        <v>12</v>
      </c>
      <c r="B18" s="82" t="s">
        <v>402</v>
      </c>
      <c r="C18" s="65" t="s">
        <v>403</v>
      </c>
      <c r="D18" s="68">
        <v>41451</v>
      </c>
      <c r="E18" s="65" t="s">
        <v>437</v>
      </c>
      <c r="F18" s="2" t="s">
        <v>531</v>
      </c>
      <c r="G18" s="44"/>
    </row>
    <row r="19" spans="1:7" x14ac:dyDescent="0.25">
      <c r="A19" s="2">
        <f t="shared" si="0"/>
        <v>13</v>
      </c>
      <c r="B19" s="82" t="s">
        <v>362</v>
      </c>
      <c r="C19" s="65" t="s">
        <v>363</v>
      </c>
      <c r="D19" s="68">
        <v>43990</v>
      </c>
      <c r="E19" s="65" t="s">
        <v>428</v>
      </c>
      <c r="F19" s="2" t="s">
        <v>531</v>
      </c>
      <c r="G19" s="44"/>
    </row>
    <row r="20" spans="1:7" x14ac:dyDescent="0.25">
      <c r="A20" s="2">
        <f t="shared" si="0"/>
        <v>14</v>
      </c>
      <c r="B20" s="82" t="s">
        <v>370</v>
      </c>
      <c r="C20" s="65" t="s">
        <v>371</v>
      </c>
      <c r="D20" s="68">
        <v>43522</v>
      </c>
      <c r="E20" s="65" t="s">
        <v>428</v>
      </c>
      <c r="G20" s="44" t="s">
        <v>535</v>
      </c>
    </row>
    <row r="21" spans="1:7" x14ac:dyDescent="0.25">
      <c r="A21" s="2">
        <f t="shared" si="0"/>
        <v>15</v>
      </c>
      <c r="B21" s="82" t="s">
        <v>394</v>
      </c>
      <c r="C21" s="65" t="s">
        <v>395</v>
      </c>
      <c r="D21" s="68">
        <v>40736</v>
      </c>
      <c r="E21" s="65" t="s">
        <v>428</v>
      </c>
      <c r="G21" s="44" t="s">
        <v>535</v>
      </c>
    </row>
    <row r="22" spans="1:7" x14ac:dyDescent="0.25">
      <c r="A22" s="2">
        <f t="shared" si="0"/>
        <v>16</v>
      </c>
      <c r="B22" s="82" t="s">
        <v>388</v>
      </c>
      <c r="C22" s="65" t="s">
        <v>371</v>
      </c>
      <c r="D22" s="68">
        <v>43605</v>
      </c>
      <c r="E22" s="65" t="s">
        <v>436</v>
      </c>
      <c r="F22" s="2" t="s">
        <v>531</v>
      </c>
      <c r="G22" s="44"/>
    </row>
    <row r="23" spans="1:7" x14ac:dyDescent="0.25">
      <c r="A23" s="2">
        <f t="shared" si="0"/>
        <v>17</v>
      </c>
      <c r="B23" s="82" t="s">
        <v>406</v>
      </c>
      <c r="C23" s="65" t="s">
        <v>373</v>
      </c>
      <c r="D23" s="68">
        <v>40529</v>
      </c>
      <c r="E23" s="65" t="s">
        <v>436</v>
      </c>
      <c r="F23" s="2" t="s">
        <v>531</v>
      </c>
      <c r="G23" s="44"/>
    </row>
    <row r="24" spans="1:7" x14ac:dyDescent="0.25">
      <c r="A24" s="2">
        <f t="shared" si="0"/>
        <v>18</v>
      </c>
      <c r="B24" s="82" t="s">
        <v>404</v>
      </c>
      <c r="C24" s="65" t="s">
        <v>405</v>
      </c>
      <c r="D24" s="68">
        <v>40043</v>
      </c>
      <c r="E24" s="65" t="s">
        <v>427</v>
      </c>
      <c r="F24" s="2" t="s">
        <v>531</v>
      </c>
      <c r="G24" s="44"/>
    </row>
    <row r="25" spans="1:7" x14ac:dyDescent="0.25">
      <c r="A25" s="2">
        <f t="shared" si="0"/>
        <v>19</v>
      </c>
      <c r="B25" s="82" t="s">
        <v>424</v>
      </c>
      <c r="C25" s="65" t="s">
        <v>405</v>
      </c>
      <c r="D25" s="68">
        <v>40009</v>
      </c>
      <c r="E25" s="65" t="s">
        <v>427</v>
      </c>
      <c r="F25" s="2" t="s">
        <v>531</v>
      </c>
      <c r="G25" s="44"/>
    </row>
    <row r="26" spans="1:7" x14ac:dyDescent="0.25">
      <c r="A26" s="2">
        <f t="shared" si="0"/>
        <v>20</v>
      </c>
      <c r="B26" s="82" t="s">
        <v>413</v>
      </c>
      <c r="C26" s="65" t="s">
        <v>414</v>
      </c>
      <c r="D26" s="68">
        <v>43446</v>
      </c>
      <c r="E26" s="65" t="s">
        <v>427</v>
      </c>
      <c r="F26" s="2" t="s">
        <v>531</v>
      </c>
      <c r="G26" s="44" t="s">
        <v>533</v>
      </c>
    </row>
    <row r="27" spans="1:7" ht="25.5" x14ac:dyDescent="0.25">
      <c r="A27" s="2">
        <f t="shared" si="0"/>
        <v>21</v>
      </c>
      <c r="B27" s="82" t="s">
        <v>392</v>
      </c>
      <c r="C27" s="65" t="s">
        <v>393</v>
      </c>
      <c r="D27" s="68">
        <v>44153</v>
      </c>
      <c r="E27" s="65" t="s">
        <v>427</v>
      </c>
      <c r="F27" s="2" t="s">
        <v>532</v>
      </c>
      <c r="G27" s="44"/>
    </row>
    <row r="28" spans="1:7" x14ac:dyDescent="0.25">
      <c r="A28" s="2">
        <f t="shared" si="0"/>
        <v>22</v>
      </c>
      <c r="B28" s="82" t="s">
        <v>422</v>
      </c>
      <c r="C28" s="65" t="s">
        <v>423</v>
      </c>
      <c r="D28" s="68">
        <v>43447</v>
      </c>
      <c r="E28" s="65" t="s">
        <v>427</v>
      </c>
      <c r="F28" s="2" t="s">
        <v>531</v>
      </c>
      <c r="G28" s="44"/>
    </row>
    <row r="29" spans="1:7" x14ac:dyDescent="0.25">
      <c r="A29" s="2">
        <f t="shared" si="0"/>
        <v>23</v>
      </c>
      <c r="B29" s="82" t="s">
        <v>417</v>
      </c>
      <c r="C29" s="65" t="s">
        <v>418</v>
      </c>
      <c r="D29" s="68">
        <v>41438</v>
      </c>
      <c r="E29" s="65" t="s">
        <v>427</v>
      </c>
      <c r="F29" s="2" t="s">
        <v>531</v>
      </c>
      <c r="G29" s="44"/>
    </row>
    <row r="30" spans="1:7" x14ac:dyDescent="0.25">
      <c r="A30" s="2">
        <f t="shared" si="0"/>
        <v>24</v>
      </c>
      <c r="B30" s="82" t="s">
        <v>396</v>
      </c>
      <c r="C30" s="65" t="s">
        <v>397</v>
      </c>
      <c r="D30" s="68">
        <v>41536</v>
      </c>
      <c r="E30" s="65" t="s">
        <v>427</v>
      </c>
      <c r="F30" s="2" t="s">
        <v>532</v>
      </c>
      <c r="G30" s="44"/>
    </row>
    <row r="31" spans="1:7" ht="38.25" x14ac:dyDescent="0.25">
      <c r="A31" s="2">
        <f t="shared" si="0"/>
        <v>25</v>
      </c>
      <c r="B31" s="82" t="s">
        <v>376</v>
      </c>
      <c r="C31" s="65" t="s">
        <v>377</v>
      </c>
      <c r="D31" s="68">
        <v>42380</v>
      </c>
      <c r="E31" s="65" t="s">
        <v>427</v>
      </c>
      <c r="F31" s="2" t="s">
        <v>531</v>
      </c>
      <c r="G31" s="44"/>
    </row>
    <row r="32" spans="1:7" ht="25.5" x14ac:dyDescent="0.25">
      <c r="A32" s="2">
        <f t="shared" si="0"/>
        <v>26</v>
      </c>
      <c r="B32" s="82" t="s">
        <v>411</v>
      </c>
      <c r="C32" s="65" t="s">
        <v>412</v>
      </c>
      <c r="D32" s="68">
        <v>43409</v>
      </c>
      <c r="E32" s="65" t="s">
        <v>427</v>
      </c>
      <c r="G32" s="44" t="s">
        <v>535</v>
      </c>
    </row>
    <row r="33" spans="1:7" x14ac:dyDescent="0.25">
      <c r="A33" s="2">
        <f t="shared" si="0"/>
        <v>27</v>
      </c>
      <c r="B33" s="82" t="s">
        <v>366</v>
      </c>
      <c r="C33" s="65" t="s">
        <v>367</v>
      </c>
      <c r="D33" s="68">
        <v>43336</v>
      </c>
      <c r="E33" s="65" t="s">
        <v>427</v>
      </c>
      <c r="G33" s="44" t="s">
        <v>535</v>
      </c>
    </row>
    <row r="34" spans="1:7" ht="25.5" x14ac:dyDescent="0.25">
      <c r="A34" s="2">
        <f t="shared" si="0"/>
        <v>28</v>
      </c>
      <c r="B34" s="82" t="s">
        <v>380</v>
      </c>
      <c r="C34" s="65" t="s">
        <v>381</v>
      </c>
      <c r="D34" s="68">
        <v>41037</v>
      </c>
      <c r="E34" s="65" t="s">
        <v>427</v>
      </c>
      <c r="F34" s="2" t="s">
        <v>532</v>
      </c>
      <c r="G34" s="44"/>
    </row>
    <row r="35" spans="1:7" x14ac:dyDescent="0.25">
      <c r="A35" s="2">
        <f t="shared" si="0"/>
        <v>29</v>
      </c>
      <c r="B35" s="44" t="s">
        <v>360</v>
      </c>
      <c r="C35" s="65" t="s">
        <v>361</v>
      </c>
      <c r="D35" s="68">
        <v>43245</v>
      </c>
      <c r="E35" s="65" t="s">
        <v>427</v>
      </c>
      <c r="F35" s="2" t="s">
        <v>531</v>
      </c>
      <c r="G35" s="44"/>
    </row>
    <row r="36" spans="1:7" x14ac:dyDescent="0.25">
      <c r="A36" s="2">
        <f t="shared" si="0"/>
        <v>30</v>
      </c>
      <c r="B36" s="82" t="s">
        <v>389</v>
      </c>
      <c r="C36" s="65" t="s">
        <v>361</v>
      </c>
      <c r="D36" s="68">
        <v>43245</v>
      </c>
      <c r="E36" s="65" t="s">
        <v>427</v>
      </c>
      <c r="F36" s="2" t="s">
        <v>531</v>
      </c>
      <c r="G36" s="44"/>
    </row>
    <row r="37" spans="1:7" x14ac:dyDescent="0.25">
      <c r="A37" s="2">
        <f t="shared" si="0"/>
        <v>31</v>
      </c>
      <c r="B37" s="82" t="s">
        <v>421</v>
      </c>
      <c r="C37" s="65" t="s">
        <v>361</v>
      </c>
      <c r="D37" s="68">
        <v>43245</v>
      </c>
      <c r="E37" s="65" t="s">
        <v>427</v>
      </c>
      <c r="F37" s="2" t="s">
        <v>531</v>
      </c>
      <c r="G37" s="44"/>
    </row>
    <row r="38" spans="1:7" x14ac:dyDescent="0.25">
      <c r="A38" s="2">
        <f t="shared" si="0"/>
        <v>32</v>
      </c>
      <c r="B38" s="82" t="s">
        <v>368</v>
      </c>
      <c r="C38" s="65" t="s">
        <v>369</v>
      </c>
      <c r="D38" s="68">
        <v>41790</v>
      </c>
      <c r="E38" s="65" t="s">
        <v>430</v>
      </c>
      <c r="F38" s="2" t="s">
        <v>531</v>
      </c>
      <c r="G38" s="44"/>
    </row>
    <row r="39" spans="1:7" x14ac:dyDescent="0.25">
      <c r="A39" s="2">
        <f t="shared" si="0"/>
        <v>33</v>
      </c>
      <c r="B39" s="82" t="s">
        <v>398</v>
      </c>
      <c r="C39" s="65" t="s">
        <v>399</v>
      </c>
      <c r="D39" s="68">
        <v>43453</v>
      </c>
      <c r="E39" s="65" t="s">
        <v>427</v>
      </c>
      <c r="F39" s="2" t="s">
        <v>532</v>
      </c>
      <c r="G39" s="44"/>
    </row>
    <row r="40" spans="1:7" x14ac:dyDescent="0.25">
      <c r="A40" s="2">
        <f t="shared" si="0"/>
        <v>34</v>
      </c>
      <c r="B40" s="82" t="s">
        <v>364</v>
      </c>
      <c r="C40" s="65" t="s">
        <v>365</v>
      </c>
      <c r="D40" s="68">
        <v>41419</v>
      </c>
      <c r="E40" s="65" t="s">
        <v>429</v>
      </c>
      <c r="F40" s="2" t="s">
        <v>531</v>
      </c>
      <c r="G40" s="44"/>
    </row>
    <row r="41" spans="1:7" x14ac:dyDescent="0.25">
      <c r="A41" s="2">
        <f t="shared" si="0"/>
        <v>35</v>
      </c>
      <c r="B41" s="82" t="s">
        <v>390</v>
      </c>
      <c r="C41" s="65" t="s">
        <v>391</v>
      </c>
      <c r="D41" s="68">
        <v>40547</v>
      </c>
      <c r="E41" s="65" t="s">
        <v>429</v>
      </c>
      <c r="F41" s="2" t="s">
        <v>531</v>
      </c>
      <c r="G41" s="44"/>
    </row>
    <row r="42" spans="1:7" x14ac:dyDescent="0.25">
      <c r="A42" s="2">
        <f t="shared" si="0"/>
        <v>36</v>
      </c>
      <c r="B42" s="82" t="s">
        <v>384</v>
      </c>
      <c r="C42" s="65" t="s">
        <v>385</v>
      </c>
      <c r="D42" s="68">
        <v>42870</v>
      </c>
      <c r="E42" s="65" t="s">
        <v>434</v>
      </c>
      <c r="F42" s="2" t="s">
        <v>531</v>
      </c>
      <c r="G42" s="44"/>
    </row>
    <row r="43" spans="1:7" x14ac:dyDescent="0.25">
      <c r="B43" s="44"/>
      <c r="C43" s="65"/>
      <c r="D43" s="68"/>
      <c r="E43" s="65"/>
      <c r="G43" s="44"/>
    </row>
    <row r="44" spans="1:7" x14ac:dyDescent="0.25">
      <c r="B44" s="44"/>
      <c r="C44" s="65"/>
      <c r="D44" s="68"/>
      <c r="E44" s="65"/>
      <c r="G44" s="44"/>
    </row>
    <row r="45" spans="1:7" x14ac:dyDescent="0.25">
      <c r="B45" s="44"/>
      <c r="C45" s="65"/>
      <c r="D45" s="68"/>
      <c r="E45" s="65"/>
      <c r="G45" s="44"/>
    </row>
    <row r="46" spans="1:7" x14ac:dyDescent="0.25">
      <c r="B46" s="44"/>
      <c r="C46" s="65"/>
      <c r="D46" s="68"/>
      <c r="E46" s="65"/>
      <c r="G46" s="44"/>
    </row>
    <row r="47" spans="1:7" x14ac:dyDescent="0.25">
      <c r="B47" s="44"/>
      <c r="C47" s="65"/>
      <c r="D47" s="68"/>
      <c r="E47" s="65"/>
      <c r="G47" s="44"/>
    </row>
    <row r="48" spans="1:7" x14ac:dyDescent="0.25">
      <c r="B48" s="44"/>
      <c r="C48" s="65"/>
      <c r="D48" s="68"/>
      <c r="E48" s="65"/>
      <c r="G48" s="44"/>
    </row>
    <row r="49" spans="2:7" x14ac:dyDescent="0.25">
      <c r="B49" s="44"/>
      <c r="C49" s="65"/>
      <c r="D49" s="68"/>
      <c r="E49" s="65"/>
      <c r="G49" s="44"/>
    </row>
    <row r="50" spans="2:7" x14ac:dyDescent="0.25">
      <c r="B50" s="44"/>
      <c r="C50" s="65"/>
      <c r="D50" s="68"/>
      <c r="E50" s="65"/>
      <c r="G50" s="44"/>
    </row>
    <row r="51" spans="2:7" x14ac:dyDescent="0.25">
      <c r="B51" s="44"/>
      <c r="C51" s="65"/>
      <c r="D51" s="68"/>
      <c r="E51" s="65"/>
      <c r="G51" s="44"/>
    </row>
    <row r="52" spans="2:7" x14ac:dyDescent="0.25">
      <c r="B52" s="44"/>
      <c r="C52" s="65"/>
      <c r="D52" s="68"/>
      <c r="E52" s="65"/>
      <c r="G52" s="44"/>
    </row>
    <row r="53" spans="2:7" x14ac:dyDescent="0.25">
      <c r="B53" s="44"/>
      <c r="C53" s="65"/>
      <c r="D53" s="68"/>
      <c r="E53" s="65"/>
      <c r="G53" s="44"/>
    </row>
    <row r="54" spans="2:7" x14ac:dyDescent="0.25">
      <c r="B54" s="44"/>
      <c r="C54" s="65"/>
      <c r="D54" s="68"/>
      <c r="E54" s="65"/>
      <c r="G54" s="44"/>
    </row>
    <row r="55" spans="2:7" x14ac:dyDescent="0.25">
      <c r="B55" s="44"/>
      <c r="C55" s="65"/>
      <c r="D55" s="68"/>
      <c r="E55" s="65"/>
      <c r="G55" s="44"/>
    </row>
    <row r="56" spans="2:7" x14ac:dyDescent="0.25">
      <c r="B56" s="44"/>
      <c r="C56" s="65"/>
      <c r="D56" s="68"/>
      <c r="E56" s="65"/>
      <c r="G56" s="44"/>
    </row>
    <row r="57" spans="2:7" x14ac:dyDescent="0.25">
      <c r="B57" s="44"/>
      <c r="C57" s="65"/>
      <c r="D57" s="68"/>
      <c r="E57" s="65"/>
      <c r="G57" s="44"/>
    </row>
    <row r="58" spans="2:7" x14ac:dyDescent="0.25">
      <c r="B58" s="44"/>
      <c r="C58" s="65"/>
      <c r="D58" s="68"/>
      <c r="E58" s="65"/>
      <c r="G58" s="44"/>
    </row>
    <row r="59" spans="2:7" x14ac:dyDescent="0.25">
      <c r="B59" s="44"/>
      <c r="C59" s="65"/>
      <c r="D59" s="68"/>
      <c r="E59" s="65"/>
      <c r="G59" s="44"/>
    </row>
    <row r="60" spans="2:7" x14ac:dyDescent="0.25">
      <c r="B60" s="44"/>
      <c r="C60" s="65"/>
      <c r="D60" s="68"/>
      <c r="E60" s="65"/>
      <c r="G60" s="44"/>
    </row>
    <row r="61" spans="2:7" x14ac:dyDescent="0.25">
      <c r="B61" s="44"/>
      <c r="C61" s="65"/>
      <c r="D61" s="68"/>
      <c r="E61" s="65"/>
      <c r="G61" s="44"/>
    </row>
    <row r="62" spans="2:7" x14ac:dyDescent="0.25">
      <c r="B62" s="44"/>
      <c r="C62" s="65"/>
      <c r="D62" s="68"/>
      <c r="E62" s="65"/>
      <c r="G62" s="44"/>
    </row>
    <row r="63" spans="2:7" x14ac:dyDescent="0.25">
      <c r="B63" s="44"/>
      <c r="C63" s="65"/>
      <c r="D63" s="68"/>
      <c r="E63" s="65"/>
      <c r="G63" s="44"/>
    </row>
    <row r="64" spans="2:7" x14ac:dyDescent="0.25">
      <c r="B64" s="44"/>
      <c r="C64" s="65"/>
      <c r="D64" s="68"/>
      <c r="E64" s="65"/>
      <c r="G64" s="44"/>
    </row>
    <row r="65" spans="2:7" x14ac:dyDescent="0.25">
      <c r="B65" s="44"/>
      <c r="C65" s="65"/>
      <c r="D65" s="68"/>
      <c r="E65" s="65"/>
      <c r="G65" s="44"/>
    </row>
    <row r="66" spans="2:7" x14ac:dyDescent="0.25">
      <c r="B66" s="44"/>
      <c r="C66" s="65"/>
      <c r="D66" s="68"/>
      <c r="E66" s="65"/>
      <c r="G66" s="44"/>
    </row>
    <row r="67" spans="2:7" x14ac:dyDescent="0.25">
      <c r="B67" s="44"/>
      <c r="C67" s="65"/>
      <c r="D67" s="68"/>
      <c r="E67" s="65"/>
      <c r="G67" s="44"/>
    </row>
    <row r="68" spans="2:7" x14ac:dyDescent="0.25">
      <c r="B68" s="44"/>
      <c r="C68" s="65"/>
      <c r="D68" s="68"/>
      <c r="E68" s="65"/>
      <c r="G68" s="44"/>
    </row>
    <row r="69" spans="2:7" x14ac:dyDescent="0.25">
      <c r="B69" s="44"/>
      <c r="C69" s="65"/>
      <c r="D69" s="68"/>
      <c r="E69" s="65"/>
      <c r="G69" s="44"/>
    </row>
    <row r="70" spans="2:7" x14ac:dyDescent="0.25">
      <c r="B70" s="44"/>
      <c r="C70" s="65"/>
      <c r="D70" s="68"/>
      <c r="E70" s="65"/>
      <c r="G70" s="44"/>
    </row>
    <row r="71" spans="2:7" x14ac:dyDescent="0.25">
      <c r="B71" s="44"/>
      <c r="C71" s="65"/>
      <c r="D71" s="68"/>
      <c r="E71" s="65"/>
      <c r="G71" s="44"/>
    </row>
    <row r="72" spans="2:7" x14ac:dyDescent="0.25">
      <c r="B72" s="44"/>
      <c r="C72" s="65"/>
      <c r="D72" s="68"/>
      <c r="E72" s="65"/>
      <c r="G72" s="44"/>
    </row>
    <row r="73" spans="2:7" x14ac:dyDescent="0.25">
      <c r="B73" s="44"/>
      <c r="C73" s="65"/>
      <c r="D73" s="68"/>
      <c r="E73" s="65"/>
      <c r="G73" s="44"/>
    </row>
    <row r="74" spans="2:7" x14ac:dyDescent="0.25">
      <c r="B74" s="44"/>
      <c r="C74" s="65"/>
      <c r="D74" s="68"/>
      <c r="E74" s="65"/>
      <c r="G74" s="44"/>
    </row>
    <row r="75" spans="2:7" x14ac:dyDescent="0.25">
      <c r="B75" s="44"/>
      <c r="C75" s="65"/>
      <c r="D75" s="68"/>
      <c r="E75" s="65"/>
      <c r="G75" s="44"/>
    </row>
    <row r="76" spans="2:7" x14ac:dyDescent="0.25">
      <c r="B76" s="44"/>
      <c r="C76" s="65"/>
      <c r="D76" s="68"/>
      <c r="E76" s="65"/>
      <c r="G76" s="44"/>
    </row>
    <row r="77" spans="2:7" x14ac:dyDescent="0.25">
      <c r="B77" s="44"/>
      <c r="C77" s="65"/>
      <c r="D77" s="68"/>
      <c r="E77" s="65"/>
      <c r="G77" s="44"/>
    </row>
    <row r="78" spans="2:7" x14ac:dyDescent="0.25">
      <c r="B78" s="44"/>
      <c r="C78" s="65"/>
      <c r="D78" s="68"/>
      <c r="E78" s="65"/>
      <c r="G78" s="44"/>
    </row>
    <row r="79" spans="2:7" x14ac:dyDescent="0.25">
      <c r="B79" s="44"/>
      <c r="C79" s="65"/>
      <c r="D79" s="68"/>
      <c r="E79" s="65"/>
      <c r="G79" s="44"/>
    </row>
    <row r="80" spans="2:7" x14ac:dyDescent="0.25">
      <c r="B80" s="44"/>
      <c r="C80" s="65"/>
      <c r="D80" s="68"/>
      <c r="E80" s="65"/>
      <c r="G80" s="44"/>
    </row>
    <row r="81" spans="2:7" x14ac:dyDescent="0.25">
      <c r="B81" s="44"/>
      <c r="C81" s="65"/>
      <c r="D81" s="68"/>
      <c r="E81" s="65"/>
      <c r="G81" s="44"/>
    </row>
    <row r="82" spans="2:7" x14ac:dyDescent="0.25">
      <c r="B82" s="44"/>
      <c r="C82" s="65"/>
      <c r="D82" s="68"/>
      <c r="E82" s="65"/>
      <c r="G82" s="44"/>
    </row>
    <row r="83" spans="2:7" x14ac:dyDescent="0.25">
      <c r="B83" s="44"/>
      <c r="C83" s="65"/>
      <c r="D83" s="68"/>
      <c r="E83" s="65"/>
      <c r="G83" s="44"/>
    </row>
    <row r="84" spans="2:7" x14ac:dyDescent="0.25">
      <c r="B84" s="44"/>
      <c r="C84" s="65"/>
      <c r="D84" s="68"/>
      <c r="E84" s="65"/>
      <c r="G84" s="44"/>
    </row>
    <row r="85" spans="2:7" x14ac:dyDescent="0.25">
      <c r="B85" s="44"/>
      <c r="C85" s="65"/>
      <c r="D85" s="68"/>
      <c r="E85" s="65"/>
      <c r="G85" s="44"/>
    </row>
    <row r="86" spans="2:7" x14ac:dyDescent="0.25">
      <c r="B86" s="44"/>
      <c r="C86" s="65"/>
      <c r="D86" s="68"/>
      <c r="E86" s="65"/>
      <c r="G86" s="44"/>
    </row>
    <row r="87" spans="2:7" x14ac:dyDescent="0.25">
      <c r="B87" s="44"/>
      <c r="C87" s="65"/>
      <c r="D87" s="68"/>
      <c r="E87" s="65"/>
      <c r="G87" s="44"/>
    </row>
    <row r="88" spans="2:7" x14ac:dyDescent="0.25">
      <c r="B88" s="44"/>
      <c r="C88" s="65"/>
      <c r="D88" s="68"/>
      <c r="E88" s="65"/>
      <c r="G88" s="44"/>
    </row>
    <row r="89" spans="2:7" x14ac:dyDescent="0.25">
      <c r="B89" s="44"/>
      <c r="C89" s="65"/>
      <c r="D89" s="68"/>
      <c r="E89" s="65"/>
      <c r="G89" s="44"/>
    </row>
    <row r="90" spans="2:7" x14ac:dyDescent="0.25">
      <c r="B90" s="44"/>
      <c r="C90" s="65"/>
      <c r="D90" s="68"/>
      <c r="E90" s="65"/>
      <c r="G90" s="44"/>
    </row>
    <row r="91" spans="2:7" x14ac:dyDescent="0.25">
      <c r="B91" s="44"/>
      <c r="C91" s="65"/>
      <c r="D91" s="68"/>
      <c r="E91" s="65"/>
      <c r="G91" s="44"/>
    </row>
    <row r="92" spans="2:7" x14ac:dyDescent="0.25">
      <c r="B92" s="44"/>
      <c r="C92" s="65"/>
      <c r="D92" s="68"/>
      <c r="E92" s="65"/>
      <c r="G92" s="44"/>
    </row>
    <row r="93" spans="2:7" x14ac:dyDescent="0.25">
      <c r="B93" s="44"/>
      <c r="C93" s="65"/>
      <c r="D93" s="68"/>
      <c r="E93" s="65"/>
      <c r="G93" s="44"/>
    </row>
    <row r="94" spans="2:7" x14ac:dyDescent="0.25">
      <c r="B94" s="44"/>
      <c r="C94" s="65"/>
      <c r="D94" s="68"/>
      <c r="E94" s="65"/>
      <c r="G94" s="44"/>
    </row>
    <row r="95" spans="2:7" x14ac:dyDescent="0.25">
      <c r="B95" s="44"/>
      <c r="C95" s="65"/>
      <c r="D95" s="68"/>
      <c r="E95" s="65"/>
      <c r="G95" s="44"/>
    </row>
    <row r="96" spans="2:7" x14ac:dyDescent="0.25">
      <c r="B96" s="44"/>
      <c r="C96" s="65"/>
      <c r="D96" s="68"/>
      <c r="E96" s="65"/>
      <c r="G96" s="44"/>
    </row>
    <row r="97" spans="2:7" x14ac:dyDescent="0.25">
      <c r="B97" s="44"/>
      <c r="C97" s="65"/>
      <c r="D97" s="68"/>
      <c r="E97" s="65"/>
      <c r="G97" s="44"/>
    </row>
    <row r="98" spans="2:7" x14ac:dyDescent="0.25">
      <c r="B98" s="44"/>
      <c r="C98" s="65"/>
      <c r="D98" s="68"/>
      <c r="E98" s="65"/>
      <c r="G98" s="44"/>
    </row>
    <row r="99" spans="2:7" x14ac:dyDescent="0.25">
      <c r="B99" s="44"/>
      <c r="C99" s="65"/>
      <c r="D99" s="68"/>
      <c r="E99" s="65"/>
    </row>
    <row r="100" spans="2:7" x14ac:dyDescent="0.25">
      <c r="B100" s="44"/>
      <c r="C100" s="65"/>
      <c r="D100" s="68"/>
      <c r="E100" s="65"/>
    </row>
    <row r="101" spans="2:7" x14ac:dyDescent="0.25">
      <c r="B101" s="44"/>
      <c r="C101" s="65"/>
      <c r="D101" s="68"/>
      <c r="E101" s="65"/>
    </row>
    <row r="102" spans="2:7" x14ac:dyDescent="0.25">
      <c r="B102" s="44"/>
      <c r="C102" s="65"/>
      <c r="D102" s="68"/>
      <c r="E102" s="65"/>
    </row>
    <row r="103" spans="2:7" x14ac:dyDescent="0.25">
      <c r="B103" s="44"/>
      <c r="C103" s="65"/>
      <c r="D103" s="68"/>
      <c r="E103" s="65"/>
    </row>
    <row r="104" spans="2:7" x14ac:dyDescent="0.25">
      <c r="B104" s="44"/>
      <c r="C104" s="65"/>
      <c r="D104" s="68"/>
    </row>
  </sheetData>
  <autoFilter ref="A6:G42" xr:uid="{00000000-0001-0000-0300-000000000000}"/>
  <mergeCells count="4">
    <mergeCell ref="A2:G2"/>
    <mergeCell ref="D3:G3"/>
    <mergeCell ref="D4:G4"/>
    <mergeCell ref="D5:G5"/>
  </mergeCells>
  <conditionalFormatting sqref="A7:G100">
    <cfRule type="expression" dxfId="6" priority="1">
      <formula>ISNUMBER($A7)</formula>
    </cfRule>
  </conditionalFormatting>
  <pageMargins left="0.70866141732283472" right="0.70866141732283472" top="0.74803149606299213" bottom="0.74803149606299213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J36"/>
  <sheetViews>
    <sheetView topLeftCell="A3" zoomScaleNormal="100" workbookViewId="0">
      <selection activeCell="C8" sqref="C8:C9"/>
    </sheetView>
  </sheetViews>
  <sheetFormatPr baseColWidth="10" defaultColWidth="11.42578125" defaultRowHeight="12.75" x14ac:dyDescent="0.25"/>
  <cols>
    <col min="1" max="1" width="4.7109375" style="2" customWidth="1"/>
    <col min="2" max="2" width="40" style="44" customWidth="1"/>
    <col min="3" max="3" width="7" style="46" customWidth="1"/>
    <col min="4" max="4" width="13.5703125" style="80" customWidth="1"/>
    <col min="5" max="5" width="10.85546875" style="4" customWidth="1"/>
    <col min="6" max="6" width="8.7109375" style="3" customWidth="1"/>
    <col min="7" max="7" width="9.42578125" style="2" customWidth="1"/>
    <col min="8" max="8" width="10.42578125" style="2" customWidth="1"/>
    <col min="9" max="9" width="12" style="3" customWidth="1"/>
    <col min="10" max="10" width="30.7109375" style="3" customWidth="1"/>
    <col min="11" max="16384" width="11.42578125" style="3"/>
  </cols>
  <sheetData>
    <row r="1" spans="1:10" x14ac:dyDescent="0.25">
      <c r="A1" s="35" t="s">
        <v>0</v>
      </c>
      <c r="B1" s="33"/>
      <c r="C1" s="47"/>
      <c r="D1" s="77"/>
      <c r="E1" s="36"/>
      <c r="F1" s="33"/>
      <c r="G1" s="49"/>
      <c r="H1" s="49"/>
      <c r="I1" s="27"/>
      <c r="J1" s="27"/>
    </row>
    <row r="2" spans="1:10" ht="18" x14ac:dyDescent="0.25">
      <c r="A2" s="43"/>
      <c r="B2" s="42"/>
      <c r="C2" s="37"/>
      <c r="D2" s="78"/>
      <c r="E2" s="37"/>
      <c r="F2" s="23"/>
      <c r="G2" s="23"/>
      <c r="H2" s="50"/>
      <c r="I2" s="28"/>
      <c r="J2" s="28"/>
    </row>
    <row r="3" spans="1:10" ht="27" customHeight="1" x14ac:dyDescent="0.25">
      <c r="A3" s="124" t="s">
        <v>27</v>
      </c>
      <c r="B3" s="124"/>
      <c r="C3" s="124"/>
      <c r="D3" s="124"/>
      <c r="E3" s="124"/>
      <c r="F3" s="124"/>
      <c r="G3" s="124"/>
      <c r="H3" s="124"/>
      <c r="I3" s="124"/>
      <c r="J3" s="124"/>
    </row>
    <row r="4" spans="1:10" x14ac:dyDescent="0.25">
      <c r="A4" s="35"/>
      <c r="B4" s="35"/>
      <c r="C4" s="48"/>
      <c r="D4" s="79"/>
      <c r="E4" s="38"/>
      <c r="F4" s="35"/>
      <c r="G4" s="29"/>
      <c r="H4" s="29"/>
      <c r="I4" s="29"/>
      <c r="J4" s="29"/>
    </row>
    <row r="5" spans="1:10" s="16" customFormat="1" ht="18.75" customHeight="1" x14ac:dyDescent="0.25">
      <c r="A5" s="34" t="str">
        <f>+'Carpetas operativas'!A3</f>
        <v xml:space="preserve">FECHA: </v>
      </c>
      <c r="B5" s="12"/>
      <c r="C5" s="116">
        <f ca="1">TODAY()</f>
        <v>45405</v>
      </c>
      <c r="D5" s="117"/>
      <c r="E5" s="117"/>
      <c r="F5" s="117"/>
      <c r="G5" s="117"/>
      <c r="H5" s="117"/>
      <c r="I5" s="117"/>
      <c r="J5" s="117"/>
    </row>
    <row r="6" spans="1:10" s="24" customFormat="1" ht="18.75" customHeight="1" x14ac:dyDescent="0.25">
      <c r="A6" s="34" t="str">
        <f>+'Carpetas operativas'!A4</f>
        <v xml:space="preserve">AGENCIA: </v>
      </c>
      <c r="B6" s="22"/>
      <c r="C6" s="117" t="s">
        <v>530</v>
      </c>
      <c r="D6" s="117"/>
      <c r="E6" s="117"/>
      <c r="F6" s="117"/>
      <c r="G6" s="117"/>
      <c r="H6" s="117"/>
      <c r="I6" s="117"/>
      <c r="J6" s="117"/>
    </row>
    <row r="7" spans="1:10" s="24" customFormat="1" ht="18.75" customHeight="1" x14ac:dyDescent="0.25">
      <c r="A7" s="34" t="str">
        <f>+'Carpetas operativas'!A5</f>
        <v>AUDITOR INTERNO:</v>
      </c>
      <c r="B7" s="22"/>
      <c r="C7" s="118" t="s">
        <v>536</v>
      </c>
      <c r="D7" s="118"/>
      <c r="E7" s="118"/>
      <c r="F7" s="118"/>
      <c r="G7" s="118"/>
      <c r="H7" s="118"/>
      <c r="I7" s="118"/>
      <c r="J7" s="118"/>
    </row>
    <row r="8" spans="1:10" ht="28.5" customHeight="1" x14ac:dyDescent="0.25">
      <c r="A8" s="122" t="s">
        <v>45</v>
      </c>
      <c r="B8" s="122" t="s">
        <v>25</v>
      </c>
      <c r="C8" s="122" t="s">
        <v>24</v>
      </c>
      <c r="D8" s="125" t="s">
        <v>23</v>
      </c>
      <c r="E8" s="122" t="s">
        <v>22</v>
      </c>
      <c r="F8" s="122"/>
      <c r="G8" s="122" t="s">
        <v>21</v>
      </c>
      <c r="H8" s="127" t="s">
        <v>20</v>
      </c>
      <c r="I8" s="122" t="s">
        <v>19</v>
      </c>
      <c r="J8" s="122" t="s">
        <v>18</v>
      </c>
    </row>
    <row r="9" spans="1:10" ht="18" customHeight="1" x14ac:dyDescent="0.25">
      <c r="A9" s="123"/>
      <c r="B9" s="123"/>
      <c r="C9" s="123"/>
      <c r="D9" s="126"/>
      <c r="E9" s="55" t="s">
        <v>17</v>
      </c>
      <c r="F9" s="55" t="s">
        <v>16</v>
      </c>
      <c r="G9" s="123"/>
      <c r="H9" s="128"/>
      <c r="I9" s="123"/>
      <c r="J9" s="123"/>
    </row>
    <row r="10" spans="1:10" s="75" customFormat="1" x14ac:dyDescent="0.25">
      <c r="A10" s="74">
        <v>1</v>
      </c>
      <c r="B10" s="90" t="s">
        <v>456</v>
      </c>
      <c r="C10" s="91" t="s">
        <v>465</v>
      </c>
      <c r="D10" s="105">
        <v>4</v>
      </c>
      <c r="G10" s="74">
        <f t="shared" ref="G10:G16" si="0">+D10+E10-F10</f>
        <v>4</v>
      </c>
      <c r="H10" s="74">
        <v>4</v>
      </c>
      <c r="I10" s="76">
        <f t="shared" ref="I10:I16" si="1">+H10-G10</f>
        <v>0</v>
      </c>
    </row>
    <row r="11" spans="1:10" s="75" customFormat="1" ht="25.5" x14ac:dyDescent="0.25">
      <c r="A11" s="74">
        <f>+A10+1</f>
        <v>2</v>
      </c>
      <c r="B11" s="90" t="s">
        <v>449</v>
      </c>
      <c r="C11" s="91" t="s">
        <v>465</v>
      </c>
      <c r="D11" s="105">
        <v>2</v>
      </c>
      <c r="G11" s="74">
        <f t="shared" si="0"/>
        <v>2</v>
      </c>
      <c r="H11" s="74">
        <v>2</v>
      </c>
      <c r="I11" s="76">
        <f t="shared" si="1"/>
        <v>0</v>
      </c>
    </row>
    <row r="12" spans="1:10" s="75" customFormat="1" x14ac:dyDescent="0.25">
      <c r="A12" s="74">
        <f t="shared" ref="A12:A36" si="2">+A11+1</f>
        <v>3</v>
      </c>
      <c r="B12" s="90" t="s">
        <v>443</v>
      </c>
      <c r="C12" s="91" t="s">
        <v>465</v>
      </c>
      <c r="D12" s="105">
        <v>5</v>
      </c>
      <c r="G12" s="74">
        <f t="shared" si="0"/>
        <v>5</v>
      </c>
      <c r="H12" s="74">
        <v>5</v>
      </c>
      <c r="I12" s="76">
        <f t="shared" si="1"/>
        <v>0</v>
      </c>
    </row>
    <row r="13" spans="1:10" s="75" customFormat="1" x14ac:dyDescent="0.25">
      <c r="A13" s="74">
        <f t="shared" si="2"/>
        <v>4</v>
      </c>
      <c r="B13" s="90" t="s">
        <v>454</v>
      </c>
      <c r="C13" s="91" t="s">
        <v>465</v>
      </c>
      <c r="D13" s="105">
        <v>150</v>
      </c>
      <c r="F13" s="75">
        <v>10</v>
      </c>
      <c r="G13" s="74">
        <f t="shared" si="0"/>
        <v>140</v>
      </c>
      <c r="H13" s="74">
        <v>140</v>
      </c>
      <c r="I13" s="76">
        <f t="shared" si="1"/>
        <v>0</v>
      </c>
    </row>
    <row r="14" spans="1:10" s="75" customFormat="1" x14ac:dyDescent="0.25">
      <c r="A14" s="74">
        <f t="shared" si="2"/>
        <v>5</v>
      </c>
      <c r="B14" s="44" t="s">
        <v>463</v>
      </c>
      <c r="C14" s="46" t="s">
        <v>465</v>
      </c>
      <c r="D14" s="89">
        <v>2</v>
      </c>
      <c r="E14" s="4"/>
      <c r="F14" s="3"/>
      <c r="G14" s="74">
        <f t="shared" si="0"/>
        <v>2</v>
      </c>
      <c r="H14" s="2">
        <v>2</v>
      </c>
      <c r="I14" s="76">
        <f t="shared" si="1"/>
        <v>0</v>
      </c>
      <c r="J14" s="3"/>
    </row>
    <row r="15" spans="1:10" s="75" customFormat="1" x14ac:dyDescent="0.25">
      <c r="A15" s="74">
        <f t="shared" si="2"/>
        <v>6</v>
      </c>
      <c r="B15" s="90" t="s">
        <v>447</v>
      </c>
      <c r="C15" s="91" t="s">
        <v>467</v>
      </c>
      <c r="D15" s="105">
        <v>1</v>
      </c>
      <c r="G15" s="74">
        <f t="shared" si="0"/>
        <v>1</v>
      </c>
      <c r="H15" s="74">
        <v>1</v>
      </c>
      <c r="I15" s="76">
        <f t="shared" si="1"/>
        <v>0</v>
      </c>
    </row>
    <row r="16" spans="1:10" s="75" customFormat="1" x14ac:dyDescent="0.25">
      <c r="A16" s="74">
        <f t="shared" si="2"/>
        <v>7</v>
      </c>
      <c r="B16" s="90" t="s">
        <v>458</v>
      </c>
      <c r="C16" s="91" t="s">
        <v>465</v>
      </c>
      <c r="D16" s="105">
        <v>2</v>
      </c>
      <c r="F16" s="75">
        <v>1</v>
      </c>
      <c r="G16" s="74">
        <f t="shared" si="0"/>
        <v>1</v>
      </c>
      <c r="H16" s="74">
        <v>1</v>
      </c>
      <c r="I16" s="76">
        <f t="shared" si="1"/>
        <v>0</v>
      </c>
    </row>
    <row r="17" spans="1:10" s="75" customFormat="1" x14ac:dyDescent="0.25">
      <c r="A17" s="74">
        <f t="shared" si="2"/>
        <v>8</v>
      </c>
      <c r="B17" s="44" t="s">
        <v>464</v>
      </c>
      <c r="C17" s="46" t="s">
        <v>467</v>
      </c>
      <c r="D17" s="89">
        <v>7</v>
      </c>
      <c r="E17" s="4"/>
      <c r="F17" s="3">
        <v>2</v>
      </c>
      <c r="G17" s="74">
        <f t="shared" ref="G17" si="3">+D17+E17-F17</f>
        <v>5</v>
      </c>
      <c r="H17" s="74">
        <v>5</v>
      </c>
      <c r="I17" s="76">
        <f t="shared" ref="I17" si="4">+H17-G17</f>
        <v>0</v>
      </c>
      <c r="J17" s="3"/>
    </row>
    <row r="18" spans="1:10" s="75" customFormat="1" x14ac:dyDescent="0.25">
      <c r="A18" s="74">
        <f t="shared" si="2"/>
        <v>9</v>
      </c>
      <c r="B18" s="90" t="s">
        <v>448</v>
      </c>
      <c r="C18" s="91" t="s">
        <v>465</v>
      </c>
      <c r="D18" s="105">
        <v>30</v>
      </c>
      <c r="G18" s="74">
        <f t="shared" ref="G18:G36" si="5">+D18+E18-F18</f>
        <v>30</v>
      </c>
      <c r="H18" s="74">
        <v>30</v>
      </c>
      <c r="I18" s="76">
        <f t="shared" ref="I18:I36" si="6">+H18-G18</f>
        <v>0</v>
      </c>
    </row>
    <row r="19" spans="1:10" s="75" customFormat="1" ht="25.5" x14ac:dyDescent="0.25">
      <c r="A19" s="74">
        <f t="shared" si="2"/>
        <v>10</v>
      </c>
      <c r="B19" s="65" t="s">
        <v>459</v>
      </c>
      <c r="C19" s="46" t="s">
        <v>465</v>
      </c>
      <c r="D19" s="89">
        <v>200</v>
      </c>
      <c r="G19" s="74">
        <f t="shared" si="5"/>
        <v>200</v>
      </c>
      <c r="H19" s="74">
        <v>200</v>
      </c>
      <c r="I19" s="76">
        <f t="shared" si="6"/>
        <v>0</v>
      </c>
    </row>
    <row r="20" spans="1:10" s="75" customFormat="1" x14ac:dyDescent="0.25">
      <c r="A20" s="74">
        <f t="shared" si="2"/>
        <v>11</v>
      </c>
      <c r="B20" s="44" t="s">
        <v>462</v>
      </c>
      <c r="C20" s="46" t="s">
        <v>467</v>
      </c>
      <c r="D20" s="89">
        <v>1</v>
      </c>
      <c r="E20" s="4"/>
      <c r="F20" s="3"/>
      <c r="G20" s="74">
        <f t="shared" si="5"/>
        <v>1</v>
      </c>
      <c r="H20" s="2">
        <v>1</v>
      </c>
      <c r="I20" s="76">
        <f t="shared" si="6"/>
        <v>0</v>
      </c>
      <c r="J20" s="3"/>
    </row>
    <row r="21" spans="1:10" s="75" customFormat="1" x14ac:dyDescent="0.25">
      <c r="A21" s="74">
        <f t="shared" si="2"/>
        <v>12</v>
      </c>
      <c r="B21" s="90" t="s">
        <v>438</v>
      </c>
      <c r="C21" s="91" t="s">
        <v>465</v>
      </c>
      <c r="D21" s="105">
        <v>4</v>
      </c>
      <c r="E21" s="81"/>
      <c r="F21" s="75">
        <v>2</v>
      </c>
      <c r="G21" s="74">
        <f t="shared" si="5"/>
        <v>2</v>
      </c>
      <c r="H21" s="74">
        <v>2</v>
      </c>
      <c r="I21" s="76">
        <f t="shared" si="6"/>
        <v>0</v>
      </c>
    </row>
    <row r="22" spans="1:10" s="75" customFormat="1" x14ac:dyDescent="0.25">
      <c r="A22" s="74">
        <f t="shared" si="2"/>
        <v>13</v>
      </c>
      <c r="B22" s="90" t="s">
        <v>446</v>
      </c>
      <c r="C22" s="91" t="s">
        <v>465</v>
      </c>
      <c r="D22" s="105">
        <v>1</v>
      </c>
      <c r="G22" s="74">
        <f t="shared" si="5"/>
        <v>1</v>
      </c>
      <c r="H22" s="74">
        <v>1</v>
      </c>
      <c r="I22" s="76">
        <f t="shared" si="6"/>
        <v>0</v>
      </c>
    </row>
    <row r="23" spans="1:10" s="75" customFormat="1" ht="25.5" x14ac:dyDescent="0.25">
      <c r="A23" s="74">
        <f t="shared" si="2"/>
        <v>14</v>
      </c>
      <c r="B23" s="90" t="s">
        <v>450</v>
      </c>
      <c r="C23" s="91" t="s">
        <v>465</v>
      </c>
      <c r="D23" s="105">
        <v>1</v>
      </c>
      <c r="G23" s="74">
        <f t="shared" si="5"/>
        <v>1</v>
      </c>
      <c r="H23" s="74">
        <v>1</v>
      </c>
      <c r="I23" s="76">
        <f t="shared" si="6"/>
        <v>0</v>
      </c>
    </row>
    <row r="24" spans="1:10" s="75" customFormat="1" x14ac:dyDescent="0.25">
      <c r="A24" s="74">
        <f t="shared" si="2"/>
        <v>15</v>
      </c>
      <c r="B24" s="44" t="s">
        <v>460</v>
      </c>
      <c r="C24" s="46" t="s">
        <v>465</v>
      </c>
      <c r="D24" s="89">
        <v>8</v>
      </c>
      <c r="E24" s="4"/>
      <c r="F24" s="3"/>
      <c r="G24" s="74">
        <f t="shared" si="5"/>
        <v>8</v>
      </c>
      <c r="H24" s="2">
        <v>8</v>
      </c>
      <c r="I24" s="76">
        <f t="shared" si="6"/>
        <v>0</v>
      </c>
      <c r="J24" s="3"/>
    </row>
    <row r="25" spans="1:10" s="75" customFormat="1" x14ac:dyDescent="0.25">
      <c r="A25" s="74">
        <f t="shared" si="2"/>
        <v>16</v>
      </c>
      <c r="B25" s="90" t="s">
        <v>445</v>
      </c>
      <c r="C25" s="91" t="s">
        <v>466</v>
      </c>
      <c r="D25" s="105">
        <v>13</v>
      </c>
      <c r="F25" s="75">
        <v>9</v>
      </c>
      <c r="G25" s="74">
        <f t="shared" si="5"/>
        <v>4</v>
      </c>
      <c r="H25" s="74">
        <v>4</v>
      </c>
      <c r="I25" s="76">
        <f t="shared" si="6"/>
        <v>0</v>
      </c>
    </row>
    <row r="26" spans="1:10" s="75" customFormat="1" x14ac:dyDescent="0.25">
      <c r="A26" s="74">
        <f t="shared" si="2"/>
        <v>17</v>
      </c>
      <c r="B26" s="90" t="s">
        <v>451</v>
      </c>
      <c r="C26" s="91" t="s">
        <v>468</v>
      </c>
      <c r="D26" s="105">
        <v>62</v>
      </c>
      <c r="F26" s="75">
        <v>62</v>
      </c>
      <c r="G26" s="74">
        <f t="shared" si="5"/>
        <v>0</v>
      </c>
      <c r="H26" s="74">
        <v>0</v>
      </c>
      <c r="I26" s="76">
        <f t="shared" si="6"/>
        <v>0</v>
      </c>
    </row>
    <row r="27" spans="1:10" s="75" customFormat="1" x14ac:dyDescent="0.25">
      <c r="A27" s="74">
        <f t="shared" si="2"/>
        <v>18</v>
      </c>
      <c r="B27" s="90" t="s">
        <v>441</v>
      </c>
      <c r="C27" s="91" t="s">
        <v>465</v>
      </c>
      <c r="D27" s="105">
        <v>20</v>
      </c>
      <c r="G27" s="74">
        <f t="shared" si="5"/>
        <v>20</v>
      </c>
      <c r="H27" s="74">
        <v>20</v>
      </c>
      <c r="I27" s="76">
        <f t="shared" si="6"/>
        <v>0</v>
      </c>
    </row>
    <row r="28" spans="1:10" s="75" customFormat="1" x14ac:dyDescent="0.25">
      <c r="A28" s="74">
        <f t="shared" si="2"/>
        <v>19</v>
      </c>
      <c r="B28" s="65" t="s">
        <v>457</v>
      </c>
      <c r="C28" s="46" t="s">
        <v>465</v>
      </c>
      <c r="D28" s="89">
        <v>20</v>
      </c>
      <c r="G28" s="74">
        <f t="shared" si="5"/>
        <v>20</v>
      </c>
      <c r="H28" s="74">
        <v>20</v>
      </c>
      <c r="I28" s="76">
        <f t="shared" si="6"/>
        <v>0</v>
      </c>
    </row>
    <row r="29" spans="1:10" s="75" customFormat="1" x14ac:dyDescent="0.25">
      <c r="A29" s="74">
        <f t="shared" si="2"/>
        <v>20</v>
      </c>
      <c r="B29" s="90" t="s">
        <v>452</v>
      </c>
      <c r="C29" s="91" t="s">
        <v>465</v>
      </c>
      <c r="D29" s="105">
        <v>11</v>
      </c>
      <c r="G29" s="74">
        <f t="shared" si="5"/>
        <v>11</v>
      </c>
      <c r="H29" s="74">
        <v>11</v>
      </c>
      <c r="I29" s="76">
        <f t="shared" si="6"/>
        <v>0</v>
      </c>
    </row>
    <row r="30" spans="1:10" s="75" customFormat="1" x14ac:dyDescent="0.25">
      <c r="A30" s="74">
        <f t="shared" si="2"/>
        <v>21</v>
      </c>
      <c r="B30" s="90" t="s">
        <v>439</v>
      </c>
      <c r="C30" s="91" t="s">
        <v>465</v>
      </c>
      <c r="D30" s="105">
        <v>2</v>
      </c>
      <c r="G30" s="74">
        <f t="shared" si="5"/>
        <v>2</v>
      </c>
      <c r="H30" s="74">
        <v>2</v>
      </c>
      <c r="I30" s="76">
        <f t="shared" si="6"/>
        <v>0</v>
      </c>
    </row>
    <row r="31" spans="1:10" s="75" customFormat="1" ht="25.5" x14ac:dyDescent="0.25">
      <c r="A31" s="74">
        <f t="shared" si="2"/>
        <v>22</v>
      </c>
      <c r="B31" s="90" t="s">
        <v>442</v>
      </c>
      <c r="C31" s="91" t="s">
        <v>465</v>
      </c>
      <c r="D31" s="105">
        <v>1</v>
      </c>
      <c r="G31" s="74">
        <f t="shared" si="5"/>
        <v>1</v>
      </c>
      <c r="H31" s="74">
        <v>1</v>
      </c>
      <c r="I31" s="76">
        <f t="shared" si="6"/>
        <v>0</v>
      </c>
    </row>
    <row r="32" spans="1:10" x14ac:dyDescent="0.25">
      <c r="A32" s="74">
        <f t="shared" si="2"/>
        <v>23</v>
      </c>
      <c r="B32" s="90" t="s">
        <v>455</v>
      </c>
      <c r="C32" s="91" t="s">
        <v>465</v>
      </c>
      <c r="D32" s="105">
        <v>5</v>
      </c>
      <c r="E32" s="75"/>
      <c r="F32" s="75">
        <v>3</v>
      </c>
      <c r="G32" s="74">
        <f t="shared" si="5"/>
        <v>2</v>
      </c>
      <c r="H32" s="74">
        <v>2</v>
      </c>
      <c r="I32" s="76">
        <f t="shared" si="6"/>
        <v>0</v>
      </c>
      <c r="J32" s="75"/>
    </row>
    <row r="33" spans="1:10" x14ac:dyDescent="0.25">
      <c r="A33" s="74">
        <f t="shared" si="2"/>
        <v>24</v>
      </c>
      <c r="B33" s="44" t="s">
        <v>461</v>
      </c>
      <c r="C33" s="46" t="s">
        <v>465</v>
      </c>
      <c r="D33" s="89">
        <v>3</v>
      </c>
      <c r="F33" s="3">
        <v>1</v>
      </c>
      <c r="G33" s="74">
        <f t="shared" si="5"/>
        <v>2</v>
      </c>
      <c r="H33" s="2">
        <v>2</v>
      </c>
      <c r="I33" s="76">
        <f t="shared" si="6"/>
        <v>0</v>
      </c>
    </row>
    <row r="34" spans="1:10" x14ac:dyDescent="0.25">
      <c r="A34" s="74">
        <f t="shared" si="2"/>
        <v>25</v>
      </c>
      <c r="B34" s="90" t="s">
        <v>453</v>
      </c>
      <c r="C34" s="91" t="s">
        <v>465</v>
      </c>
      <c r="D34" s="105">
        <v>4</v>
      </c>
      <c r="E34" s="75"/>
      <c r="F34" s="75"/>
      <c r="G34" s="74">
        <f t="shared" si="5"/>
        <v>4</v>
      </c>
      <c r="H34" s="74">
        <v>4</v>
      </c>
      <c r="I34" s="76">
        <f t="shared" si="6"/>
        <v>0</v>
      </c>
      <c r="J34" s="75"/>
    </row>
    <row r="35" spans="1:10" x14ac:dyDescent="0.25">
      <c r="A35" s="74">
        <f t="shared" si="2"/>
        <v>26</v>
      </c>
      <c r="B35" s="90" t="s">
        <v>444</v>
      </c>
      <c r="C35" s="91" t="s">
        <v>465</v>
      </c>
      <c r="D35" s="105">
        <v>2</v>
      </c>
      <c r="E35" s="75"/>
      <c r="F35" s="75"/>
      <c r="G35" s="74">
        <f t="shared" si="5"/>
        <v>2</v>
      </c>
      <c r="H35" s="74">
        <v>2</v>
      </c>
      <c r="I35" s="76">
        <f t="shared" si="6"/>
        <v>0</v>
      </c>
      <c r="J35" s="75"/>
    </row>
    <row r="36" spans="1:10" x14ac:dyDescent="0.25">
      <c r="A36" s="74">
        <f t="shared" si="2"/>
        <v>27</v>
      </c>
      <c r="B36" s="90" t="s">
        <v>440</v>
      </c>
      <c r="C36" s="91" t="s">
        <v>465</v>
      </c>
      <c r="D36" s="105">
        <v>5</v>
      </c>
      <c r="E36" s="75"/>
      <c r="F36" s="75"/>
      <c r="G36" s="74">
        <f t="shared" si="5"/>
        <v>5</v>
      </c>
      <c r="H36" s="74">
        <v>5</v>
      </c>
      <c r="I36" s="76">
        <f t="shared" si="6"/>
        <v>0</v>
      </c>
      <c r="J36" s="75"/>
    </row>
  </sheetData>
  <autoFilter ref="A8:J36" xr:uid="{00000000-0001-0000-0200-000000000000}">
    <filterColumn colId="4" showButton="0"/>
  </autoFilter>
  <mergeCells count="13">
    <mergeCell ref="J8:J9"/>
    <mergeCell ref="A3:J3"/>
    <mergeCell ref="A8:A9"/>
    <mergeCell ref="B8:B9"/>
    <mergeCell ref="C8:C9"/>
    <mergeCell ref="D8:D9"/>
    <mergeCell ref="E8:F8"/>
    <mergeCell ref="G8:G9"/>
    <mergeCell ref="H8:H9"/>
    <mergeCell ref="I8:I9"/>
    <mergeCell ref="C5:J5"/>
    <mergeCell ref="C7:J7"/>
    <mergeCell ref="C6:J6"/>
  </mergeCells>
  <conditionalFormatting sqref="A10:J99">
    <cfRule type="expression" dxfId="5" priority="1">
      <formula>ISNUMBER($A10)</formula>
    </cfRule>
  </conditionalFormatting>
  <conditionalFormatting sqref="D8:D9">
    <cfRule type="expression" dxfId="4" priority="2">
      <formula>ISNUMBER($A8)</formula>
    </cfRule>
  </conditionalFormatting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K25"/>
  <sheetViews>
    <sheetView zoomScaleNormal="100" workbookViewId="0">
      <selection activeCell="J8" sqref="J8"/>
    </sheetView>
  </sheetViews>
  <sheetFormatPr baseColWidth="10" defaultColWidth="11.42578125" defaultRowHeight="12.75" x14ac:dyDescent="0.25"/>
  <cols>
    <col min="1" max="1" width="4.140625" style="3" customWidth="1"/>
    <col min="2" max="2" width="6.140625" style="3" customWidth="1"/>
    <col min="3" max="3" width="8.7109375" style="3" customWidth="1"/>
    <col min="4" max="4" width="28.5703125" style="4" customWidth="1"/>
    <col min="5" max="5" width="10.42578125" style="3" customWidth="1"/>
    <col min="6" max="6" width="5.85546875" style="3" customWidth="1"/>
    <col min="7" max="9" width="10.7109375" style="3" customWidth="1"/>
    <col min="10" max="10" width="14.42578125" style="2" customWidth="1"/>
    <col min="11" max="11" width="30.7109375" style="3" customWidth="1"/>
    <col min="12" max="16384" width="11.42578125" style="3"/>
  </cols>
  <sheetData>
    <row r="1" spans="1:11" x14ac:dyDescent="0.25">
      <c r="A1" s="1" t="s">
        <v>0</v>
      </c>
    </row>
    <row r="3" spans="1:11" ht="33.75" customHeight="1" x14ac:dyDescent="0.25">
      <c r="A3" s="112" t="s">
        <v>50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1" ht="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6" t="str">
        <f>+'Carpetas operativas'!A3</f>
        <v xml:space="preserve">FECHA: </v>
      </c>
      <c r="B5" s="7"/>
      <c r="C5" s="7"/>
      <c r="D5" s="8"/>
      <c r="E5" s="116">
        <f ca="1">TODAY()</f>
        <v>45405</v>
      </c>
      <c r="F5" s="116"/>
      <c r="G5" s="116"/>
      <c r="H5" s="116"/>
      <c r="I5" s="116"/>
      <c r="J5" s="116"/>
      <c r="K5" s="116"/>
    </row>
    <row r="6" spans="1:11" x14ac:dyDescent="0.25">
      <c r="A6" s="6" t="str">
        <f>+'Carpetas operativas'!A4</f>
        <v xml:space="preserve">AGENCIA: </v>
      </c>
      <c r="B6" s="12"/>
      <c r="C6" s="9"/>
      <c r="D6" s="10"/>
      <c r="E6" s="129" t="s">
        <v>530</v>
      </c>
      <c r="F6" s="129"/>
      <c r="G6" s="129"/>
      <c r="H6" s="129"/>
      <c r="I6" s="129"/>
      <c r="J6" s="129"/>
      <c r="K6" s="129"/>
    </row>
    <row r="7" spans="1:11" x14ac:dyDescent="0.25">
      <c r="A7" s="6" t="str">
        <f>+'Carpetas operativas'!A5</f>
        <v>AUDITOR INTERNO:</v>
      </c>
      <c r="B7" s="12"/>
      <c r="C7" s="9"/>
      <c r="D7" s="10"/>
      <c r="E7" s="130" t="s">
        <v>536</v>
      </c>
      <c r="F7" s="130"/>
      <c r="G7" s="130"/>
      <c r="H7" s="130"/>
      <c r="I7" s="130"/>
      <c r="J7" s="130"/>
      <c r="K7" s="130"/>
    </row>
    <row r="8" spans="1:11" s="2" customFormat="1" ht="37.5" customHeight="1" x14ac:dyDescent="0.25">
      <c r="A8" s="51" t="s">
        <v>2</v>
      </c>
      <c r="B8" s="51" t="s">
        <v>3</v>
      </c>
      <c r="C8" s="51" t="s">
        <v>4</v>
      </c>
      <c r="D8" s="51" t="s">
        <v>5</v>
      </c>
      <c r="E8" s="56" t="s">
        <v>9</v>
      </c>
      <c r="F8" s="51" t="s">
        <v>10</v>
      </c>
      <c r="G8" s="57" t="s">
        <v>11</v>
      </c>
      <c r="H8" s="51" t="s">
        <v>47</v>
      </c>
      <c r="I8" s="56" t="s">
        <v>48</v>
      </c>
      <c r="J8" s="51" t="s">
        <v>6</v>
      </c>
      <c r="K8" s="51" t="s">
        <v>7</v>
      </c>
    </row>
    <row r="9" spans="1:11" ht="25.5" x14ac:dyDescent="0.25">
      <c r="A9" s="2">
        <v>1</v>
      </c>
      <c r="B9" s="3">
        <v>1355</v>
      </c>
      <c r="C9" s="3">
        <v>144076</v>
      </c>
      <c r="D9" s="4" t="s">
        <v>525</v>
      </c>
      <c r="E9" s="70">
        <v>45357</v>
      </c>
      <c r="F9" s="2" t="s">
        <v>343</v>
      </c>
      <c r="G9" s="72">
        <v>10447.91</v>
      </c>
      <c r="H9" s="3" t="s">
        <v>529</v>
      </c>
      <c r="I9" s="70">
        <v>45387</v>
      </c>
      <c r="J9" s="2" t="s">
        <v>531</v>
      </c>
    </row>
    <row r="10" spans="1:11" ht="25.5" x14ac:dyDescent="0.25">
      <c r="A10" s="2">
        <f>+A9+1</f>
        <v>2</v>
      </c>
      <c r="B10" s="3">
        <v>1353</v>
      </c>
      <c r="C10" s="3">
        <v>129217</v>
      </c>
      <c r="D10" s="4" t="s">
        <v>523</v>
      </c>
      <c r="E10" s="70">
        <v>45337</v>
      </c>
      <c r="F10" s="2" t="s">
        <v>343</v>
      </c>
      <c r="G10" s="72">
        <v>59710.78</v>
      </c>
      <c r="H10" s="3" t="s">
        <v>529</v>
      </c>
      <c r="I10" s="70">
        <v>45369</v>
      </c>
      <c r="J10" s="2" t="s">
        <v>531</v>
      </c>
    </row>
    <row r="11" spans="1:11" x14ac:dyDescent="0.25">
      <c r="A11" s="2">
        <f>+A10+1</f>
        <v>3</v>
      </c>
      <c r="B11" s="3">
        <v>1352</v>
      </c>
      <c r="C11" s="3">
        <v>126553</v>
      </c>
      <c r="D11" s="4" t="s">
        <v>521</v>
      </c>
      <c r="E11" s="70">
        <v>44963</v>
      </c>
      <c r="F11" s="2" t="s">
        <v>352</v>
      </c>
      <c r="G11" s="72">
        <v>15000</v>
      </c>
      <c r="H11" s="3" t="s">
        <v>529</v>
      </c>
      <c r="I11" s="70">
        <v>45328</v>
      </c>
      <c r="J11" s="2" t="s">
        <v>531</v>
      </c>
    </row>
    <row r="12" spans="1:11" x14ac:dyDescent="0.25">
      <c r="A12" s="2">
        <f>+A11+1</f>
        <v>4</v>
      </c>
      <c r="B12" s="3">
        <v>1351</v>
      </c>
      <c r="C12" s="3">
        <v>4202</v>
      </c>
      <c r="D12" s="4" t="s">
        <v>526</v>
      </c>
      <c r="E12" s="70">
        <v>45140</v>
      </c>
      <c r="F12" s="2" t="s">
        <v>343</v>
      </c>
      <c r="G12" s="72">
        <v>32005.78</v>
      </c>
      <c r="H12" s="3" t="s">
        <v>529</v>
      </c>
      <c r="I12" s="70">
        <v>45169</v>
      </c>
      <c r="J12" s="2" t="s">
        <v>531</v>
      </c>
    </row>
    <row r="13" spans="1:11" x14ac:dyDescent="0.25">
      <c r="A13" s="2">
        <f>+A12+1</f>
        <v>5</v>
      </c>
      <c r="B13" s="3">
        <v>1350</v>
      </c>
      <c r="C13" s="3">
        <v>115835</v>
      </c>
      <c r="D13" s="4" t="s">
        <v>512</v>
      </c>
      <c r="E13" s="70">
        <v>44897</v>
      </c>
      <c r="F13" s="2" t="s">
        <v>343</v>
      </c>
      <c r="G13" s="72">
        <v>21000</v>
      </c>
      <c r="H13" s="3" t="s">
        <v>529</v>
      </c>
      <c r="I13" s="70">
        <v>45258</v>
      </c>
      <c r="J13" s="2" t="s">
        <v>531</v>
      </c>
    </row>
    <row r="14" spans="1:11" x14ac:dyDescent="0.25">
      <c r="A14" s="2">
        <f>+A13+1</f>
        <v>6</v>
      </c>
      <c r="B14" s="3">
        <v>1284</v>
      </c>
      <c r="C14" s="3">
        <v>103990</v>
      </c>
      <c r="D14" s="4" t="s">
        <v>519</v>
      </c>
      <c r="E14" s="70">
        <v>45182</v>
      </c>
      <c r="F14" s="2" t="s">
        <v>343</v>
      </c>
      <c r="G14" s="72">
        <v>110000</v>
      </c>
      <c r="H14" s="3" t="s">
        <v>529</v>
      </c>
      <c r="I14" s="70">
        <v>45282</v>
      </c>
      <c r="J14" s="2" t="s">
        <v>531</v>
      </c>
    </row>
    <row r="15" spans="1:11" x14ac:dyDescent="0.25">
      <c r="A15" s="2">
        <f>+A14+1</f>
        <v>7</v>
      </c>
      <c r="B15" s="3">
        <v>1282</v>
      </c>
      <c r="C15" s="3">
        <v>10556</v>
      </c>
      <c r="D15" s="4" t="s">
        <v>516</v>
      </c>
      <c r="E15" s="70">
        <v>45099</v>
      </c>
      <c r="F15" s="2" t="s">
        <v>343</v>
      </c>
      <c r="G15" s="72">
        <v>100000</v>
      </c>
      <c r="H15" s="3" t="s">
        <v>529</v>
      </c>
      <c r="I15" s="70">
        <v>45280</v>
      </c>
      <c r="J15" s="2" t="s">
        <v>531</v>
      </c>
    </row>
    <row r="16" spans="1:11" x14ac:dyDescent="0.25">
      <c r="A16" s="2">
        <f>+A15+1</f>
        <v>8</v>
      </c>
      <c r="B16" s="3">
        <v>1281</v>
      </c>
      <c r="C16" s="3">
        <v>141747</v>
      </c>
      <c r="D16" s="4" t="s">
        <v>514</v>
      </c>
      <c r="E16" s="70">
        <v>45099</v>
      </c>
      <c r="F16" s="2" t="s">
        <v>343</v>
      </c>
      <c r="G16" s="72">
        <v>10000</v>
      </c>
      <c r="H16" s="3" t="s">
        <v>529</v>
      </c>
      <c r="I16" s="70">
        <v>45281</v>
      </c>
      <c r="J16" s="2" t="s">
        <v>531</v>
      </c>
    </row>
    <row r="17" spans="1:10" x14ac:dyDescent="0.25">
      <c r="A17" s="2">
        <f>+A16+1</f>
        <v>9</v>
      </c>
      <c r="B17" s="3">
        <v>1280</v>
      </c>
      <c r="C17" s="3">
        <v>143847</v>
      </c>
      <c r="D17" s="4" t="s">
        <v>528</v>
      </c>
      <c r="E17" s="70">
        <v>44889</v>
      </c>
      <c r="F17" s="2" t="s">
        <v>343</v>
      </c>
      <c r="G17" s="72">
        <v>55000</v>
      </c>
      <c r="H17" s="3" t="s">
        <v>529</v>
      </c>
      <c r="I17" s="70">
        <v>45254</v>
      </c>
      <c r="J17" s="2" t="s">
        <v>531</v>
      </c>
    </row>
    <row r="18" spans="1:10" x14ac:dyDescent="0.25">
      <c r="A18" s="2">
        <f>+A17+1</f>
        <v>10</v>
      </c>
      <c r="B18" s="3">
        <v>1278</v>
      </c>
      <c r="C18" s="3">
        <v>122639</v>
      </c>
      <c r="D18" s="4" t="s">
        <v>522</v>
      </c>
      <c r="E18" s="70">
        <v>44998</v>
      </c>
      <c r="F18" s="2" t="s">
        <v>343</v>
      </c>
      <c r="G18" s="72">
        <v>25000</v>
      </c>
      <c r="H18" s="3" t="s">
        <v>529</v>
      </c>
      <c r="I18" s="70">
        <v>45363</v>
      </c>
      <c r="J18" s="2" t="s">
        <v>531</v>
      </c>
    </row>
    <row r="19" spans="1:10" x14ac:dyDescent="0.25">
      <c r="A19" s="2">
        <f>+A18+1</f>
        <v>11</v>
      </c>
      <c r="B19" s="3">
        <v>1277</v>
      </c>
      <c r="C19" s="3">
        <v>63286</v>
      </c>
      <c r="D19" s="4" t="s">
        <v>524</v>
      </c>
      <c r="E19" s="70">
        <v>44994</v>
      </c>
      <c r="F19" s="2" t="s">
        <v>343</v>
      </c>
      <c r="G19" s="72">
        <v>30000</v>
      </c>
      <c r="H19" s="3" t="s">
        <v>529</v>
      </c>
      <c r="I19" s="70">
        <v>45359</v>
      </c>
      <c r="J19" s="2" t="s">
        <v>531</v>
      </c>
    </row>
    <row r="20" spans="1:10" x14ac:dyDescent="0.25">
      <c r="A20" s="2">
        <f>+A19+1</f>
        <v>12</v>
      </c>
      <c r="B20" s="3">
        <v>1274</v>
      </c>
      <c r="C20" s="3">
        <v>126525</v>
      </c>
      <c r="D20" s="4" t="s">
        <v>527</v>
      </c>
      <c r="E20" s="70">
        <v>44974</v>
      </c>
      <c r="F20" s="2" t="s">
        <v>343</v>
      </c>
      <c r="G20" s="72">
        <v>12853.85</v>
      </c>
      <c r="H20" s="3" t="s">
        <v>529</v>
      </c>
      <c r="I20" s="70">
        <v>45337</v>
      </c>
      <c r="J20" s="2" t="s">
        <v>531</v>
      </c>
    </row>
    <row r="21" spans="1:10" ht="25.5" x14ac:dyDescent="0.25">
      <c r="A21" s="2">
        <f>+A20+1</f>
        <v>13</v>
      </c>
      <c r="B21" s="3">
        <v>1273</v>
      </c>
      <c r="C21" s="3">
        <v>10556</v>
      </c>
      <c r="D21" s="4" t="s">
        <v>516</v>
      </c>
      <c r="E21" s="70">
        <v>45068</v>
      </c>
      <c r="F21" s="2" t="s">
        <v>343</v>
      </c>
      <c r="G21" s="72">
        <v>101451.39</v>
      </c>
      <c r="H21" s="3" t="s">
        <v>529</v>
      </c>
      <c r="I21" s="70">
        <v>45099</v>
      </c>
      <c r="J21" s="2" t="s">
        <v>531</v>
      </c>
    </row>
    <row r="22" spans="1:10" x14ac:dyDescent="0.25">
      <c r="A22" s="2">
        <f>+A21+1</f>
        <v>14</v>
      </c>
      <c r="B22" s="3">
        <v>1268</v>
      </c>
      <c r="C22" s="3">
        <v>121978</v>
      </c>
      <c r="D22" s="4" t="s">
        <v>488</v>
      </c>
      <c r="E22" s="70">
        <v>44956</v>
      </c>
      <c r="F22" s="2" t="s">
        <v>343</v>
      </c>
      <c r="G22" s="72">
        <v>13014.35</v>
      </c>
      <c r="H22" s="3" t="s">
        <v>529</v>
      </c>
      <c r="I22" s="70">
        <v>45327</v>
      </c>
      <c r="J22" s="2" t="s">
        <v>531</v>
      </c>
    </row>
    <row r="23" spans="1:10" x14ac:dyDescent="0.25">
      <c r="A23" s="2">
        <f>+A22+1</f>
        <v>15</v>
      </c>
      <c r="B23" s="3">
        <v>1267</v>
      </c>
      <c r="C23" s="3">
        <v>126525</v>
      </c>
      <c r="D23" s="4" t="s">
        <v>527</v>
      </c>
      <c r="E23" s="70">
        <v>44923</v>
      </c>
      <c r="F23" s="2" t="s">
        <v>343</v>
      </c>
      <c r="G23" s="72">
        <v>12000</v>
      </c>
      <c r="H23" s="3" t="s">
        <v>529</v>
      </c>
      <c r="I23" s="70">
        <v>45287</v>
      </c>
      <c r="J23" s="2" t="s">
        <v>531</v>
      </c>
    </row>
    <row r="24" spans="1:10" ht="25.5" x14ac:dyDescent="0.25">
      <c r="A24" s="2">
        <f>+A23+1</f>
        <v>16</v>
      </c>
      <c r="B24" s="3">
        <v>1266</v>
      </c>
      <c r="C24" s="3">
        <v>141747</v>
      </c>
      <c r="D24" s="4" t="s">
        <v>514</v>
      </c>
      <c r="E24" s="70">
        <v>44917</v>
      </c>
      <c r="F24" s="2" t="s">
        <v>343</v>
      </c>
      <c r="G24" s="72">
        <v>10000</v>
      </c>
      <c r="H24" s="3" t="s">
        <v>529</v>
      </c>
      <c r="I24" s="70">
        <v>45099</v>
      </c>
      <c r="J24" s="2" t="s">
        <v>531</v>
      </c>
    </row>
    <row r="25" spans="1:10" x14ac:dyDescent="0.25">
      <c r="A25" s="2">
        <f>+A24+1</f>
        <v>17</v>
      </c>
      <c r="B25" s="3">
        <v>1263</v>
      </c>
      <c r="C25" s="3">
        <v>138729</v>
      </c>
      <c r="D25" s="4" t="s">
        <v>509</v>
      </c>
      <c r="E25" s="70">
        <v>45177</v>
      </c>
      <c r="F25" s="2" t="s">
        <v>343</v>
      </c>
      <c r="G25" s="72">
        <v>5325.9</v>
      </c>
      <c r="H25" s="3" t="s">
        <v>529</v>
      </c>
      <c r="I25" s="70">
        <v>45208</v>
      </c>
      <c r="J25" s="2" t="s">
        <v>531</v>
      </c>
    </row>
  </sheetData>
  <autoFilter ref="A8:K14" xr:uid="{00000000-0001-0000-0600-000000000000}">
    <sortState xmlns:xlrd2="http://schemas.microsoft.com/office/spreadsheetml/2017/richdata2" ref="A9:K25">
      <sortCondition descending="1" ref="B8:B14"/>
    </sortState>
  </autoFilter>
  <sortState xmlns:xlrd2="http://schemas.microsoft.com/office/spreadsheetml/2017/richdata2" ref="B9:I11">
    <sortCondition descending="1" ref="I9:I11"/>
  </sortState>
  <mergeCells count="4">
    <mergeCell ref="A3:K3"/>
    <mergeCell ref="E5:K5"/>
    <mergeCell ref="E7:K7"/>
    <mergeCell ref="E6:K6"/>
  </mergeCells>
  <conditionalFormatting sqref="A9:K170">
    <cfRule type="expression" dxfId="1" priority="1">
      <formula>ISNUMBER($A9)</formula>
    </cfRule>
  </conditionalFormatting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J48"/>
  <sheetViews>
    <sheetView zoomScaleNormal="100" workbookViewId="0">
      <selection activeCell="G8" sqref="G8"/>
    </sheetView>
  </sheetViews>
  <sheetFormatPr baseColWidth="10" defaultColWidth="11.42578125" defaultRowHeight="12.75" x14ac:dyDescent="0.25"/>
  <cols>
    <col min="1" max="1" width="4.42578125" style="3" customWidth="1"/>
    <col min="2" max="2" width="11" style="3" bestFit="1" customWidth="1"/>
    <col min="3" max="3" width="7.7109375" style="3" bestFit="1" customWidth="1"/>
    <col min="4" max="4" width="37.28515625" style="4" customWidth="1"/>
    <col min="5" max="5" width="9.140625" style="3" customWidth="1"/>
    <col min="6" max="6" width="10.42578125" style="3" bestFit="1" customWidth="1"/>
    <col min="7" max="7" width="10.7109375" style="2" bestFit="1" customWidth="1"/>
    <col min="8" max="8" width="16.85546875" style="3" bestFit="1" customWidth="1"/>
    <col min="9" max="16384" width="11.42578125" style="3"/>
  </cols>
  <sheetData>
    <row r="1" spans="1:10" x14ac:dyDescent="0.25">
      <c r="A1" s="1" t="s">
        <v>0</v>
      </c>
    </row>
    <row r="3" spans="1:10" ht="27.75" customHeight="1" x14ac:dyDescent="0.25">
      <c r="A3" s="112" t="s">
        <v>13</v>
      </c>
      <c r="B3" s="112"/>
      <c r="C3" s="112"/>
      <c r="D3" s="112"/>
      <c r="E3" s="112"/>
      <c r="F3" s="112"/>
      <c r="G3" s="112"/>
      <c r="H3" s="112"/>
    </row>
    <row r="4" spans="1:10" ht="13.5" customHeight="1" x14ac:dyDescent="0.25">
      <c r="A4" s="5"/>
      <c r="B4" s="5"/>
      <c r="C4" s="5"/>
      <c r="D4" s="5"/>
      <c r="E4" s="5"/>
      <c r="F4" s="5"/>
      <c r="G4" s="5"/>
      <c r="H4" s="5"/>
    </row>
    <row r="5" spans="1:10" x14ac:dyDescent="0.25">
      <c r="A5" s="6" t="str">
        <f>+'Carpetas operativas'!A3</f>
        <v xml:space="preserve">FECHA: </v>
      </c>
      <c r="B5" s="7"/>
      <c r="C5" s="7"/>
      <c r="D5" s="116">
        <f ca="1">TODAY()</f>
        <v>45405</v>
      </c>
      <c r="E5" s="116"/>
      <c r="F5" s="116"/>
      <c r="G5" s="116"/>
      <c r="H5" s="116"/>
    </row>
    <row r="6" spans="1:10" x14ac:dyDescent="0.25">
      <c r="A6" s="6" t="str">
        <f>+'Carpetas operativas'!A4</f>
        <v xml:space="preserve">AGENCIA: </v>
      </c>
      <c r="B6" s="9"/>
      <c r="C6" s="12"/>
      <c r="D6" s="129" t="s">
        <v>530</v>
      </c>
      <c r="E6" s="129"/>
      <c r="F6" s="129"/>
      <c r="G6" s="129"/>
      <c r="H6" s="129"/>
    </row>
    <row r="7" spans="1:10" ht="18" x14ac:dyDescent="0.25">
      <c r="A7" s="6" t="str">
        <f>+'Carpetas operativas'!A5</f>
        <v>AUDITOR INTERNO:</v>
      </c>
      <c r="B7" s="9"/>
      <c r="C7" s="12"/>
      <c r="D7" s="130" t="s">
        <v>536</v>
      </c>
      <c r="E7" s="130"/>
      <c r="F7" s="130"/>
      <c r="G7" s="130"/>
      <c r="H7" s="130"/>
      <c r="J7" s="14"/>
    </row>
    <row r="8" spans="1:10" ht="37.5" customHeight="1" x14ac:dyDescent="0.25">
      <c r="A8" s="51" t="s">
        <v>2</v>
      </c>
      <c r="B8" s="51" t="s">
        <v>14</v>
      </c>
      <c r="C8" s="51" t="s">
        <v>4</v>
      </c>
      <c r="D8" s="51" t="s">
        <v>5</v>
      </c>
      <c r="E8" s="51" t="s">
        <v>46</v>
      </c>
      <c r="F8" s="56" t="s">
        <v>15</v>
      </c>
      <c r="G8" s="56" t="s">
        <v>28</v>
      </c>
      <c r="H8" s="51" t="s">
        <v>7</v>
      </c>
    </row>
    <row r="9" spans="1:10" x14ac:dyDescent="0.25">
      <c r="A9" s="2">
        <v>1</v>
      </c>
      <c r="B9" s="3">
        <v>3051033531</v>
      </c>
      <c r="C9" s="106">
        <v>152212</v>
      </c>
      <c r="D9" s="65" t="s">
        <v>491</v>
      </c>
      <c r="E9" s="107" t="s">
        <v>343</v>
      </c>
      <c r="F9" s="107">
        <v>45311</v>
      </c>
      <c r="G9" s="2" t="s">
        <v>531</v>
      </c>
    </row>
    <row r="10" spans="1:10" ht="21" customHeight="1" x14ac:dyDescent="0.25">
      <c r="A10" s="2">
        <f>+A9+1</f>
        <v>2</v>
      </c>
      <c r="B10" s="3">
        <v>3051038610</v>
      </c>
      <c r="C10" s="106">
        <v>129388</v>
      </c>
      <c r="D10" s="65" t="s">
        <v>490</v>
      </c>
      <c r="E10" s="107" t="s">
        <v>343</v>
      </c>
      <c r="F10" s="107">
        <v>45398</v>
      </c>
    </row>
    <row r="11" spans="1:10" x14ac:dyDescent="0.25">
      <c r="A11" s="2">
        <f t="shared" ref="A11:A48" si="0">+A10+1</f>
        <v>3</v>
      </c>
      <c r="B11" s="3">
        <v>3051025302</v>
      </c>
      <c r="C11" s="106">
        <v>115754</v>
      </c>
      <c r="D11" s="65" t="s">
        <v>471</v>
      </c>
      <c r="E11" s="107" t="s">
        <v>343</v>
      </c>
      <c r="F11" s="107">
        <v>45195</v>
      </c>
      <c r="G11" s="2" t="s">
        <v>531</v>
      </c>
    </row>
    <row r="12" spans="1:10" x14ac:dyDescent="0.25">
      <c r="A12" s="2">
        <f t="shared" si="0"/>
        <v>4</v>
      </c>
      <c r="B12" s="3">
        <v>3051030967</v>
      </c>
      <c r="C12" s="106">
        <v>117925</v>
      </c>
      <c r="D12" s="65" t="s">
        <v>497</v>
      </c>
      <c r="E12" s="107" t="s">
        <v>343</v>
      </c>
      <c r="F12" s="107">
        <v>45276</v>
      </c>
      <c r="G12" s="2" t="s">
        <v>531</v>
      </c>
    </row>
    <row r="13" spans="1:10" x14ac:dyDescent="0.25">
      <c r="A13" s="2">
        <f t="shared" si="0"/>
        <v>5</v>
      </c>
      <c r="B13" s="3">
        <v>3051015187</v>
      </c>
      <c r="C13" s="106">
        <v>82899</v>
      </c>
      <c r="D13" s="4" t="s">
        <v>500</v>
      </c>
      <c r="E13" s="107" t="s">
        <v>343</v>
      </c>
      <c r="F13" s="107">
        <v>45002</v>
      </c>
      <c r="G13" s="2" t="s">
        <v>531</v>
      </c>
    </row>
    <row r="14" spans="1:10" x14ac:dyDescent="0.25">
      <c r="A14" s="2">
        <f t="shared" si="0"/>
        <v>6</v>
      </c>
      <c r="B14" s="3">
        <v>3051005792</v>
      </c>
      <c r="C14" s="106">
        <v>104169</v>
      </c>
      <c r="D14" s="65" t="s">
        <v>481</v>
      </c>
      <c r="E14" s="107" t="s">
        <v>343</v>
      </c>
      <c r="F14" s="107">
        <v>44705</v>
      </c>
      <c r="G14" s="2" t="s">
        <v>531</v>
      </c>
    </row>
    <row r="15" spans="1:10" x14ac:dyDescent="0.25">
      <c r="A15" s="2">
        <f t="shared" si="0"/>
        <v>7</v>
      </c>
      <c r="B15" s="3">
        <v>3051034640</v>
      </c>
      <c r="C15" s="106">
        <v>121781</v>
      </c>
      <c r="D15" s="65" t="s">
        <v>493</v>
      </c>
      <c r="E15" s="107" t="s">
        <v>343</v>
      </c>
      <c r="F15" s="107">
        <v>45337</v>
      </c>
      <c r="G15" s="2" t="s">
        <v>531</v>
      </c>
    </row>
    <row r="16" spans="1:10" x14ac:dyDescent="0.25">
      <c r="A16" s="2">
        <f t="shared" si="0"/>
        <v>8</v>
      </c>
      <c r="B16" s="3">
        <v>3051022972</v>
      </c>
      <c r="C16" s="106">
        <v>112013</v>
      </c>
      <c r="D16" s="4" t="s">
        <v>475</v>
      </c>
      <c r="E16" s="107" t="s">
        <v>343</v>
      </c>
      <c r="F16" s="107">
        <v>45161</v>
      </c>
      <c r="G16" s="2" t="s">
        <v>531</v>
      </c>
    </row>
    <row r="17" spans="1:7" x14ac:dyDescent="0.25">
      <c r="A17" s="2">
        <f t="shared" si="0"/>
        <v>9</v>
      </c>
      <c r="B17" s="3">
        <v>3051028641</v>
      </c>
      <c r="C17" s="106">
        <v>73650</v>
      </c>
      <c r="D17" s="65" t="s">
        <v>473</v>
      </c>
      <c r="E17" s="107" t="s">
        <v>343</v>
      </c>
      <c r="F17" s="107">
        <v>45243</v>
      </c>
      <c r="G17" s="2" t="s">
        <v>531</v>
      </c>
    </row>
    <row r="18" spans="1:7" x14ac:dyDescent="0.25">
      <c r="A18" s="2">
        <f t="shared" si="0"/>
        <v>10</v>
      </c>
      <c r="B18" s="3">
        <v>3051027714</v>
      </c>
      <c r="C18" s="106">
        <v>29476</v>
      </c>
      <c r="D18" s="4" t="s">
        <v>205</v>
      </c>
      <c r="E18" s="107" t="s">
        <v>343</v>
      </c>
      <c r="F18" s="107">
        <v>45226</v>
      </c>
      <c r="G18" s="2" t="s">
        <v>531</v>
      </c>
    </row>
    <row r="19" spans="1:7" x14ac:dyDescent="0.25">
      <c r="A19" s="2">
        <f t="shared" si="0"/>
        <v>11</v>
      </c>
      <c r="B19" s="3">
        <v>3051012458</v>
      </c>
      <c r="C19" s="106">
        <v>28256</v>
      </c>
      <c r="D19" s="65" t="s">
        <v>501</v>
      </c>
      <c r="E19" s="107" t="s">
        <v>343</v>
      </c>
      <c r="F19" s="107">
        <v>44967</v>
      </c>
      <c r="G19" s="2" t="s">
        <v>531</v>
      </c>
    </row>
    <row r="20" spans="1:7" x14ac:dyDescent="0.25">
      <c r="A20" s="2">
        <f t="shared" si="0"/>
        <v>12</v>
      </c>
      <c r="B20" s="3">
        <v>3051017379</v>
      </c>
      <c r="C20" s="106">
        <v>26280</v>
      </c>
      <c r="D20" s="65" t="s">
        <v>482</v>
      </c>
      <c r="E20" s="107" t="s">
        <v>343</v>
      </c>
      <c r="F20" s="107">
        <v>45033</v>
      </c>
      <c r="G20" s="2" t="s">
        <v>531</v>
      </c>
    </row>
    <row r="21" spans="1:7" x14ac:dyDescent="0.25">
      <c r="A21" s="2">
        <f t="shared" si="0"/>
        <v>13</v>
      </c>
      <c r="B21" s="3">
        <v>3051013957</v>
      </c>
      <c r="C21" s="106">
        <v>5640</v>
      </c>
      <c r="D21" s="65" t="s">
        <v>496</v>
      </c>
      <c r="E21" s="107" t="s">
        <v>343</v>
      </c>
      <c r="F21" s="107">
        <v>44985</v>
      </c>
      <c r="G21" s="2" t="s">
        <v>531</v>
      </c>
    </row>
    <row r="22" spans="1:7" x14ac:dyDescent="0.25">
      <c r="A22" s="2">
        <f t="shared" si="0"/>
        <v>14</v>
      </c>
      <c r="B22" s="3">
        <v>3051005613</v>
      </c>
      <c r="C22" s="106">
        <v>135090</v>
      </c>
      <c r="D22" s="65" t="s">
        <v>485</v>
      </c>
      <c r="E22" s="107" t="s">
        <v>343</v>
      </c>
      <c r="F22" s="107">
        <v>44701</v>
      </c>
      <c r="G22" s="2" t="s">
        <v>531</v>
      </c>
    </row>
    <row r="23" spans="1:7" x14ac:dyDescent="0.25">
      <c r="A23" s="2">
        <f t="shared" si="0"/>
        <v>15</v>
      </c>
      <c r="B23" s="3">
        <v>3051014016</v>
      </c>
      <c r="C23" s="106">
        <v>43608</v>
      </c>
      <c r="D23" s="65" t="s">
        <v>483</v>
      </c>
      <c r="E23" s="107" t="s">
        <v>343</v>
      </c>
      <c r="F23" s="107">
        <v>44985</v>
      </c>
      <c r="G23" s="2" t="s">
        <v>531</v>
      </c>
    </row>
    <row r="24" spans="1:7" x14ac:dyDescent="0.25">
      <c r="A24" s="2">
        <f t="shared" si="0"/>
        <v>16</v>
      </c>
      <c r="B24" s="3">
        <v>3051008469</v>
      </c>
      <c r="C24" s="106">
        <v>138534</v>
      </c>
      <c r="D24" s="65" t="s">
        <v>479</v>
      </c>
      <c r="E24" s="107" t="s">
        <v>343</v>
      </c>
      <c r="F24" s="107">
        <v>44809</v>
      </c>
      <c r="G24" s="2" t="s">
        <v>531</v>
      </c>
    </row>
    <row r="25" spans="1:7" x14ac:dyDescent="0.25">
      <c r="A25" s="2">
        <f t="shared" si="0"/>
        <v>17</v>
      </c>
      <c r="B25" s="3">
        <v>3051005170</v>
      </c>
      <c r="C25" s="106">
        <v>116770</v>
      </c>
      <c r="D25" s="65" t="s">
        <v>478</v>
      </c>
      <c r="E25" s="107" t="s">
        <v>343</v>
      </c>
      <c r="F25" s="107">
        <v>44676</v>
      </c>
      <c r="G25" s="2" t="s">
        <v>531</v>
      </c>
    </row>
    <row r="26" spans="1:7" x14ac:dyDescent="0.25">
      <c r="A26" s="2">
        <f t="shared" si="0"/>
        <v>18</v>
      </c>
      <c r="B26" s="3">
        <v>3051037056</v>
      </c>
      <c r="C26" s="106">
        <v>15782</v>
      </c>
      <c r="D26" s="65" t="s">
        <v>499</v>
      </c>
      <c r="E26" s="107" t="s">
        <v>343</v>
      </c>
      <c r="F26" s="107">
        <v>45371</v>
      </c>
      <c r="G26" s="2" t="s">
        <v>531</v>
      </c>
    </row>
    <row r="27" spans="1:7" x14ac:dyDescent="0.25">
      <c r="A27" s="2">
        <f t="shared" si="0"/>
        <v>19</v>
      </c>
      <c r="B27" s="3">
        <v>3051037135</v>
      </c>
      <c r="C27" s="106">
        <v>124256</v>
      </c>
      <c r="D27" s="65" t="s">
        <v>502</v>
      </c>
      <c r="E27" s="107" t="s">
        <v>343</v>
      </c>
      <c r="F27" s="107">
        <v>45371</v>
      </c>
      <c r="G27" s="2" t="s">
        <v>531</v>
      </c>
    </row>
    <row r="28" spans="1:7" x14ac:dyDescent="0.25">
      <c r="A28" s="2">
        <f t="shared" si="0"/>
        <v>20</v>
      </c>
      <c r="B28" s="3">
        <v>3051019573</v>
      </c>
      <c r="C28" s="106">
        <v>146344</v>
      </c>
      <c r="D28" s="65" t="s">
        <v>474</v>
      </c>
      <c r="E28" s="107" t="s">
        <v>343</v>
      </c>
      <c r="F28" s="107">
        <v>45105</v>
      </c>
      <c r="G28" s="2" t="s">
        <v>531</v>
      </c>
    </row>
    <row r="29" spans="1:7" x14ac:dyDescent="0.25">
      <c r="A29" s="2">
        <f t="shared" si="0"/>
        <v>21</v>
      </c>
      <c r="B29" s="3">
        <v>3051024906</v>
      </c>
      <c r="C29" s="106">
        <v>148430</v>
      </c>
      <c r="D29" s="65" t="s">
        <v>495</v>
      </c>
      <c r="E29" s="107" t="s">
        <v>343</v>
      </c>
      <c r="F29" s="107">
        <v>45189</v>
      </c>
      <c r="G29" s="2" t="s">
        <v>531</v>
      </c>
    </row>
    <row r="30" spans="1:7" x14ac:dyDescent="0.25">
      <c r="A30" s="2">
        <f t="shared" si="0"/>
        <v>22</v>
      </c>
      <c r="B30" s="3">
        <v>3051020144</v>
      </c>
      <c r="C30" s="106">
        <v>26317</v>
      </c>
      <c r="D30" s="4" t="s">
        <v>492</v>
      </c>
      <c r="E30" s="107" t="s">
        <v>343</v>
      </c>
      <c r="F30" s="107">
        <v>45120</v>
      </c>
      <c r="G30" s="2" t="s">
        <v>531</v>
      </c>
    </row>
    <row r="31" spans="1:7" x14ac:dyDescent="0.25">
      <c r="A31" s="2">
        <f t="shared" si="0"/>
        <v>23</v>
      </c>
      <c r="B31" s="3">
        <v>3051023433</v>
      </c>
      <c r="C31" s="106">
        <v>147928</v>
      </c>
      <c r="D31" s="65" t="s">
        <v>469</v>
      </c>
      <c r="E31" s="107" t="s">
        <v>343</v>
      </c>
      <c r="F31" s="107">
        <v>45166</v>
      </c>
      <c r="G31" s="2" t="s">
        <v>531</v>
      </c>
    </row>
    <row r="32" spans="1:7" x14ac:dyDescent="0.25">
      <c r="A32" s="2">
        <f t="shared" si="0"/>
        <v>24</v>
      </c>
      <c r="B32" s="3">
        <v>3051034951</v>
      </c>
      <c r="C32" s="106">
        <v>152981</v>
      </c>
      <c r="D32" s="4" t="s">
        <v>505</v>
      </c>
      <c r="E32" s="107" t="s">
        <v>343</v>
      </c>
      <c r="F32" s="107">
        <v>45341</v>
      </c>
      <c r="G32" s="2" t="s">
        <v>531</v>
      </c>
    </row>
    <row r="33" spans="1:7" x14ac:dyDescent="0.25">
      <c r="A33" s="2">
        <f t="shared" si="0"/>
        <v>25</v>
      </c>
      <c r="B33" s="3">
        <v>3051001112</v>
      </c>
      <c r="C33" s="106">
        <v>106205</v>
      </c>
      <c r="D33" s="65" t="s">
        <v>498</v>
      </c>
      <c r="E33" s="107" t="s">
        <v>343</v>
      </c>
      <c r="F33" s="107">
        <v>44156</v>
      </c>
      <c r="G33" s="2" t="s">
        <v>531</v>
      </c>
    </row>
    <row r="34" spans="1:7" x14ac:dyDescent="0.25">
      <c r="A34" s="2">
        <f t="shared" si="0"/>
        <v>26</v>
      </c>
      <c r="B34" s="3">
        <v>3051021277</v>
      </c>
      <c r="C34" s="106">
        <v>73771</v>
      </c>
      <c r="D34" s="4" t="s">
        <v>313</v>
      </c>
      <c r="E34" s="107" t="s">
        <v>343</v>
      </c>
      <c r="F34" s="107">
        <v>45134</v>
      </c>
      <c r="G34" s="2" t="s">
        <v>531</v>
      </c>
    </row>
    <row r="35" spans="1:7" x14ac:dyDescent="0.25">
      <c r="A35" s="2">
        <f t="shared" si="0"/>
        <v>27</v>
      </c>
      <c r="B35" s="3">
        <v>3051006538</v>
      </c>
      <c r="C35" s="106">
        <v>135604</v>
      </c>
      <c r="D35" s="65" t="s">
        <v>494</v>
      </c>
      <c r="E35" s="107" t="s">
        <v>343</v>
      </c>
      <c r="F35" s="107">
        <v>44720</v>
      </c>
      <c r="G35" s="2" t="s">
        <v>531</v>
      </c>
    </row>
    <row r="36" spans="1:7" x14ac:dyDescent="0.25">
      <c r="A36" s="2">
        <f t="shared" si="0"/>
        <v>28</v>
      </c>
      <c r="B36" s="3">
        <v>3051010204</v>
      </c>
      <c r="C36" s="106">
        <v>96792</v>
      </c>
      <c r="D36" s="65" t="s">
        <v>476</v>
      </c>
      <c r="E36" s="107" t="s">
        <v>343</v>
      </c>
      <c r="F36" s="107">
        <v>44879</v>
      </c>
      <c r="G36" s="2" t="s">
        <v>531</v>
      </c>
    </row>
    <row r="37" spans="1:7" x14ac:dyDescent="0.25">
      <c r="A37" s="2">
        <f t="shared" si="0"/>
        <v>29</v>
      </c>
      <c r="B37" s="3">
        <v>3051020601</v>
      </c>
      <c r="C37" s="106">
        <v>82190</v>
      </c>
      <c r="D37" s="65" t="s">
        <v>503</v>
      </c>
      <c r="E37" s="107" t="s">
        <v>343</v>
      </c>
      <c r="F37" s="107">
        <v>45128</v>
      </c>
      <c r="G37" s="2" t="s">
        <v>531</v>
      </c>
    </row>
    <row r="38" spans="1:7" x14ac:dyDescent="0.25">
      <c r="A38" s="2">
        <f t="shared" si="0"/>
        <v>30</v>
      </c>
      <c r="B38" s="3">
        <v>3051005560</v>
      </c>
      <c r="C38" s="106">
        <v>87412</v>
      </c>
      <c r="D38" s="4" t="s">
        <v>472</v>
      </c>
      <c r="E38" s="107" t="s">
        <v>343</v>
      </c>
      <c r="F38" s="107">
        <v>44699</v>
      </c>
      <c r="G38" s="2" t="s">
        <v>531</v>
      </c>
    </row>
    <row r="39" spans="1:7" x14ac:dyDescent="0.25">
      <c r="A39" s="2">
        <f t="shared" si="0"/>
        <v>31</v>
      </c>
      <c r="B39" s="3">
        <v>3051008445</v>
      </c>
      <c r="C39" s="106">
        <v>121978</v>
      </c>
      <c r="D39" s="65" t="s">
        <v>488</v>
      </c>
      <c r="E39" s="107" t="s">
        <v>343</v>
      </c>
      <c r="F39" s="107">
        <v>44807</v>
      </c>
      <c r="G39" s="2" t="s">
        <v>531</v>
      </c>
    </row>
    <row r="40" spans="1:7" x14ac:dyDescent="0.25">
      <c r="A40" s="2">
        <f t="shared" si="0"/>
        <v>32</v>
      </c>
      <c r="B40" s="3">
        <v>3051001289</v>
      </c>
      <c r="C40" s="106">
        <v>13797</v>
      </c>
      <c r="D40" s="65" t="s">
        <v>489</v>
      </c>
      <c r="E40" s="107" t="s">
        <v>343</v>
      </c>
      <c r="F40" s="107">
        <v>44158</v>
      </c>
      <c r="G40" s="2" t="s">
        <v>531</v>
      </c>
    </row>
    <row r="41" spans="1:7" x14ac:dyDescent="0.25">
      <c r="A41" s="2">
        <f t="shared" si="0"/>
        <v>33</v>
      </c>
      <c r="B41" s="3">
        <v>3051031143</v>
      </c>
      <c r="C41" s="106">
        <v>114089</v>
      </c>
      <c r="D41" s="4" t="s">
        <v>484</v>
      </c>
      <c r="E41" s="107" t="s">
        <v>343</v>
      </c>
      <c r="F41" s="107">
        <v>45280</v>
      </c>
      <c r="G41" s="2" t="s">
        <v>531</v>
      </c>
    </row>
    <row r="42" spans="1:7" x14ac:dyDescent="0.25">
      <c r="A42" s="2">
        <f t="shared" si="0"/>
        <v>34</v>
      </c>
      <c r="B42" s="3">
        <v>3051023782</v>
      </c>
      <c r="C42" s="106">
        <v>113417</v>
      </c>
      <c r="D42" s="65" t="s">
        <v>477</v>
      </c>
      <c r="E42" s="107" t="s">
        <v>343</v>
      </c>
      <c r="F42" s="107">
        <v>45170</v>
      </c>
      <c r="G42" s="2" t="s">
        <v>531</v>
      </c>
    </row>
    <row r="43" spans="1:7" x14ac:dyDescent="0.25">
      <c r="A43" s="2">
        <f t="shared" si="0"/>
        <v>35</v>
      </c>
      <c r="B43" s="3">
        <v>3051026112</v>
      </c>
      <c r="C43" s="106">
        <v>12368</v>
      </c>
      <c r="D43" s="65" t="s">
        <v>486</v>
      </c>
      <c r="E43" s="107" t="s">
        <v>343</v>
      </c>
      <c r="F43" s="107">
        <v>45208</v>
      </c>
      <c r="G43" s="2" t="s">
        <v>531</v>
      </c>
    </row>
    <row r="44" spans="1:7" x14ac:dyDescent="0.25">
      <c r="A44" s="2">
        <f t="shared" si="0"/>
        <v>36</v>
      </c>
      <c r="B44" s="3">
        <v>3051016973</v>
      </c>
      <c r="C44" s="106">
        <v>18411</v>
      </c>
      <c r="D44" s="65" t="s">
        <v>480</v>
      </c>
      <c r="E44" s="107" t="s">
        <v>343</v>
      </c>
      <c r="F44" s="107">
        <v>45027</v>
      </c>
      <c r="G44" s="2" t="s">
        <v>531</v>
      </c>
    </row>
    <row r="45" spans="1:7" x14ac:dyDescent="0.25">
      <c r="A45" s="2">
        <f t="shared" si="0"/>
        <v>37</v>
      </c>
      <c r="B45" s="3">
        <v>3051005546</v>
      </c>
      <c r="C45" s="106">
        <v>126050</v>
      </c>
      <c r="D45" s="4" t="s">
        <v>345</v>
      </c>
      <c r="E45" s="107" t="s">
        <v>343</v>
      </c>
      <c r="F45" s="107">
        <v>44699</v>
      </c>
      <c r="G45" s="2" t="s">
        <v>531</v>
      </c>
    </row>
    <row r="46" spans="1:7" x14ac:dyDescent="0.25">
      <c r="A46" s="2">
        <f t="shared" si="0"/>
        <v>38</v>
      </c>
      <c r="B46" s="3">
        <v>3051010060</v>
      </c>
      <c r="C46" s="106">
        <v>140291</v>
      </c>
      <c r="D46" s="4" t="s">
        <v>504</v>
      </c>
      <c r="E46" s="107" t="s">
        <v>343</v>
      </c>
      <c r="F46" s="107">
        <v>44873</v>
      </c>
      <c r="G46" s="2" t="s">
        <v>531</v>
      </c>
    </row>
    <row r="47" spans="1:7" x14ac:dyDescent="0.25">
      <c r="A47" s="2">
        <f t="shared" si="0"/>
        <v>39</v>
      </c>
      <c r="B47" s="3">
        <v>3051013024</v>
      </c>
      <c r="C47" s="106">
        <v>14983</v>
      </c>
      <c r="D47" s="4" t="s">
        <v>487</v>
      </c>
      <c r="E47" s="107" t="s">
        <v>343</v>
      </c>
      <c r="F47" s="107">
        <v>44975</v>
      </c>
      <c r="G47" s="2" t="s">
        <v>531</v>
      </c>
    </row>
    <row r="48" spans="1:7" x14ac:dyDescent="0.25">
      <c r="A48" s="2">
        <f t="shared" si="0"/>
        <v>40</v>
      </c>
      <c r="B48" s="3">
        <v>3051014585</v>
      </c>
      <c r="C48" s="106">
        <v>144081</v>
      </c>
      <c r="D48" s="65" t="s">
        <v>470</v>
      </c>
      <c r="E48" s="107" t="s">
        <v>343</v>
      </c>
      <c r="F48" s="107">
        <v>44995</v>
      </c>
      <c r="G48" s="2" t="s">
        <v>531</v>
      </c>
    </row>
  </sheetData>
  <autoFilter ref="A8:J48" xr:uid="{00000000-0001-0000-0400-000000000000}"/>
  <sortState xmlns:xlrd2="http://schemas.microsoft.com/office/spreadsheetml/2017/richdata2" ref="B9:F37">
    <sortCondition ref="D9:D37"/>
  </sortState>
  <mergeCells count="4">
    <mergeCell ref="A3:H3"/>
    <mergeCell ref="D5:H5"/>
    <mergeCell ref="D6:H6"/>
    <mergeCell ref="D7:H7"/>
  </mergeCells>
  <conditionalFormatting sqref="A9:H200">
    <cfRule type="expression" dxfId="3" priority="1">
      <formula>ISNUMBER($A9)</formula>
    </cfRule>
  </conditionalFormatting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K25"/>
  <sheetViews>
    <sheetView topLeftCell="A4" zoomScaleNormal="100" workbookViewId="0">
      <selection activeCell="J8" sqref="J8"/>
    </sheetView>
  </sheetViews>
  <sheetFormatPr baseColWidth="10" defaultColWidth="11.42578125" defaultRowHeight="12.75" x14ac:dyDescent="0.25"/>
  <cols>
    <col min="1" max="1" width="4.140625" style="3" customWidth="1"/>
    <col min="2" max="2" width="16.140625" style="3" bestFit="1" customWidth="1"/>
    <col min="3" max="3" width="5.5703125" style="3" bestFit="1" customWidth="1"/>
    <col min="4" max="4" width="7.28515625" style="3" bestFit="1" customWidth="1"/>
    <col min="5" max="5" width="35.28515625" style="4" bestFit="1" customWidth="1"/>
    <col min="6" max="6" width="10.42578125" style="3" customWidth="1"/>
    <col min="7" max="7" width="5.42578125" style="3" bestFit="1" customWidth="1"/>
    <col min="8" max="8" width="10.140625" style="3" bestFit="1" customWidth="1"/>
    <col min="9" max="9" width="11.42578125" style="2"/>
    <col min="10" max="10" width="14.42578125" style="2" customWidth="1"/>
    <col min="11" max="11" width="28.140625" style="3" customWidth="1"/>
    <col min="12" max="16384" width="11.42578125" style="3"/>
  </cols>
  <sheetData>
    <row r="1" spans="1:11" x14ac:dyDescent="0.25">
      <c r="A1" s="1" t="s">
        <v>0</v>
      </c>
    </row>
    <row r="3" spans="1:11" ht="34.5" customHeight="1" x14ac:dyDescent="0.25">
      <c r="A3" s="112" t="s">
        <v>49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1" ht="13.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6" t="str">
        <f>+'Carpetas operativas'!A3</f>
        <v xml:space="preserve">FECHA: </v>
      </c>
      <c r="B5" s="7"/>
      <c r="C5" s="7"/>
      <c r="D5" s="7"/>
      <c r="E5" s="116">
        <f ca="1">TODAY()</f>
        <v>45405</v>
      </c>
      <c r="F5" s="116"/>
      <c r="G5" s="116"/>
      <c r="H5" s="116"/>
      <c r="I5" s="116"/>
      <c r="J5" s="116"/>
      <c r="K5" s="116"/>
    </row>
    <row r="6" spans="1:11" x14ac:dyDescent="0.25">
      <c r="A6" s="6" t="str">
        <f>+'Carpetas operativas'!A4</f>
        <v xml:space="preserve">AGENCIA: </v>
      </c>
      <c r="B6" s="12"/>
      <c r="C6" s="12"/>
      <c r="D6" s="9"/>
      <c r="E6" s="129" t="s">
        <v>530</v>
      </c>
      <c r="F6" s="129"/>
      <c r="G6" s="129"/>
      <c r="H6" s="129"/>
      <c r="I6" s="129"/>
      <c r="J6" s="129"/>
      <c r="K6" s="129"/>
    </row>
    <row r="7" spans="1:11" x14ac:dyDescent="0.25">
      <c r="A7" s="6" t="str">
        <f>+'Carpetas operativas'!A5</f>
        <v>AUDITOR INTERNO:</v>
      </c>
      <c r="B7" s="12"/>
      <c r="C7" s="12"/>
      <c r="D7" s="9"/>
      <c r="E7" s="130" t="s">
        <v>536</v>
      </c>
      <c r="F7" s="130"/>
      <c r="G7" s="130"/>
      <c r="H7" s="130"/>
      <c r="I7" s="130"/>
      <c r="J7" s="130"/>
      <c r="K7" s="130"/>
    </row>
    <row r="8" spans="1:11" s="2" customFormat="1" ht="37.5" customHeight="1" x14ac:dyDescent="0.25">
      <c r="A8" s="51" t="s">
        <v>2</v>
      </c>
      <c r="B8" s="51" t="s">
        <v>8</v>
      </c>
      <c r="C8" s="51" t="s">
        <v>3</v>
      </c>
      <c r="D8" s="51" t="s">
        <v>4</v>
      </c>
      <c r="E8" s="51" t="s">
        <v>5</v>
      </c>
      <c r="F8" s="56" t="s">
        <v>9</v>
      </c>
      <c r="G8" s="51" t="s">
        <v>10</v>
      </c>
      <c r="H8" s="57" t="s">
        <v>11</v>
      </c>
      <c r="I8" s="51" t="s">
        <v>12</v>
      </c>
      <c r="J8" s="51" t="s">
        <v>6</v>
      </c>
      <c r="K8" s="51" t="s">
        <v>7</v>
      </c>
    </row>
    <row r="9" spans="1:11" s="2" customFormat="1" ht="8.25" customHeight="1" x14ac:dyDescent="0.25">
      <c r="A9" s="109"/>
      <c r="B9" s="109"/>
      <c r="C9" s="109"/>
      <c r="D9" s="109"/>
      <c r="E9" s="109"/>
      <c r="F9" s="110"/>
      <c r="G9" s="109"/>
      <c r="H9" s="111"/>
      <c r="I9" s="109"/>
      <c r="J9" s="109"/>
      <c r="K9" s="109"/>
    </row>
    <row r="10" spans="1:11" ht="12.75" customHeight="1" x14ac:dyDescent="0.25">
      <c r="A10" s="2">
        <f>+A9+1</f>
        <v>1</v>
      </c>
      <c r="B10" s="71">
        <v>305002792100001</v>
      </c>
      <c r="C10" s="3">
        <v>1296</v>
      </c>
      <c r="D10" s="3">
        <v>103990</v>
      </c>
      <c r="E10" s="4" t="s">
        <v>519</v>
      </c>
      <c r="F10" s="70">
        <v>45282</v>
      </c>
      <c r="G10" s="108" t="s">
        <v>343</v>
      </c>
      <c r="H10" s="72">
        <v>110000</v>
      </c>
      <c r="I10" s="2" t="s">
        <v>531</v>
      </c>
      <c r="J10" s="2" t="s">
        <v>531</v>
      </c>
    </row>
    <row r="11" spans="1:11" ht="12.75" customHeight="1" x14ac:dyDescent="0.25">
      <c r="A11" s="2">
        <f>+A10+1</f>
        <v>2</v>
      </c>
      <c r="B11" s="71">
        <v>305002994300000</v>
      </c>
      <c r="C11" s="3">
        <v>1297</v>
      </c>
      <c r="D11" s="3">
        <v>151951</v>
      </c>
      <c r="E11" s="3" t="s">
        <v>510</v>
      </c>
      <c r="F11" s="70">
        <v>45304</v>
      </c>
      <c r="G11" s="108" t="s">
        <v>343</v>
      </c>
      <c r="H11" s="72">
        <v>14000</v>
      </c>
      <c r="I11" s="2" t="s">
        <v>531</v>
      </c>
      <c r="J11" s="2" t="s">
        <v>531</v>
      </c>
    </row>
    <row r="12" spans="1:11" ht="12.75" customHeight="1" x14ac:dyDescent="0.25">
      <c r="A12" s="2">
        <f>+A11+1</f>
        <v>3</v>
      </c>
      <c r="B12" s="71">
        <v>305002186600004</v>
      </c>
      <c r="C12" s="3">
        <v>1292</v>
      </c>
      <c r="D12" s="3">
        <v>10556</v>
      </c>
      <c r="E12" s="3" t="s">
        <v>516</v>
      </c>
      <c r="F12" s="70">
        <v>45280</v>
      </c>
      <c r="G12" s="108" t="s">
        <v>343</v>
      </c>
      <c r="H12" s="72">
        <v>100000</v>
      </c>
      <c r="I12" s="2" t="s">
        <v>531</v>
      </c>
      <c r="J12" s="2" t="s">
        <v>531</v>
      </c>
    </row>
    <row r="13" spans="1:11" ht="12.75" customHeight="1" x14ac:dyDescent="0.25">
      <c r="A13" s="2">
        <f>+A12+1</f>
        <v>4</v>
      </c>
      <c r="B13" s="71">
        <v>306002705100000</v>
      </c>
      <c r="C13" s="3">
        <v>1359</v>
      </c>
      <c r="D13" s="3">
        <v>146491</v>
      </c>
      <c r="E13" s="3" t="s">
        <v>515</v>
      </c>
      <c r="F13" s="70">
        <v>45114</v>
      </c>
      <c r="G13" s="108" t="s">
        <v>343</v>
      </c>
      <c r="H13" s="72">
        <v>25000</v>
      </c>
      <c r="I13" s="2" t="s">
        <v>531</v>
      </c>
      <c r="J13" s="2" t="s">
        <v>531</v>
      </c>
    </row>
    <row r="14" spans="1:11" ht="12.75" customHeight="1" x14ac:dyDescent="0.25">
      <c r="A14" s="2">
        <f>+A13+1</f>
        <v>5</v>
      </c>
      <c r="B14" s="71">
        <v>305003386100000</v>
      </c>
      <c r="C14" s="3">
        <v>1303</v>
      </c>
      <c r="D14" s="3">
        <v>154278</v>
      </c>
      <c r="E14" s="3" t="s">
        <v>511</v>
      </c>
      <c r="F14" s="70">
        <v>45387</v>
      </c>
      <c r="G14" s="108" t="s">
        <v>343</v>
      </c>
      <c r="H14" s="72">
        <v>9000</v>
      </c>
      <c r="I14" s="2" t="s">
        <v>531</v>
      </c>
      <c r="J14" s="2" t="s">
        <v>531</v>
      </c>
    </row>
    <row r="15" spans="1:11" ht="12.75" customHeight="1" x14ac:dyDescent="0.25">
      <c r="A15" s="2">
        <f>+A14+1</f>
        <v>6</v>
      </c>
      <c r="B15" s="71">
        <v>305003198000000</v>
      </c>
      <c r="C15" s="3">
        <v>1299</v>
      </c>
      <c r="D15" s="3">
        <v>143504</v>
      </c>
      <c r="E15" s="3" t="s">
        <v>508</v>
      </c>
      <c r="F15" s="70">
        <v>45344</v>
      </c>
      <c r="G15" s="108" t="s">
        <v>343</v>
      </c>
      <c r="H15" s="72">
        <v>17000</v>
      </c>
      <c r="I15" s="2" t="s">
        <v>531</v>
      </c>
      <c r="J15" s="2" t="s">
        <v>531</v>
      </c>
    </row>
    <row r="16" spans="1:11" ht="12.75" customHeight="1" x14ac:dyDescent="0.25">
      <c r="A16" s="2">
        <f>+A15+1</f>
        <v>7</v>
      </c>
      <c r="B16" s="71">
        <v>305001528000007</v>
      </c>
      <c r="C16" s="3">
        <v>1272</v>
      </c>
      <c r="D16" s="3">
        <v>130206</v>
      </c>
      <c r="E16" s="3" t="s">
        <v>507</v>
      </c>
      <c r="F16" s="70">
        <v>45399</v>
      </c>
      <c r="G16" s="108" t="s">
        <v>343</v>
      </c>
      <c r="H16" s="72">
        <v>6868.64</v>
      </c>
      <c r="I16" s="2" t="s">
        <v>531</v>
      </c>
      <c r="J16" s="2" t="s">
        <v>531</v>
      </c>
    </row>
    <row r="17" spans="1:10" ht="12.75" customHeight="1" x14ac:dyDescent="0.25">
      <c r="A17" s="2">
        <f>+A16+1</f>
        <v>8</v>
      </c>
      <c r="B17" s="71">
        <v>305003308500000</v>
      </c>
      <c r="C17" s="3">
        <v>1301</v>
      </c>
      <c r="D17" s="3">
        <v>28424</v>
      </c>
      <c r="E17" s="3" t="s">
        <v>506</v>
      </c>
      <c r="F17" s="70">
        <v>45367</v>
      </c>
      <c r="G17" s="108" t="s">
        <v>343</v>
      </c>
      <c r="H17" s="72">
        <v>45000</v>
      </c>
      <c r="I17" s="2" t="s">
        <v>531</v>
      </c>
      <c r="J17" s="2" t="s">
        <v>531</v>
      </c>
    </row>
    <row r="18" spans="1:10" ht="12.75" customHeight="1" x14ac:dyDescent="0.25">
      <c r="A18" s="2">
        <f>+A17+1</f>
        <v>9</v>
      </c>
      <c r="B18" s="71">
        <v>305002923200000</v>
      </c>
      <c r="C18" s="3">
        <v>1295</v>
      </c>
      <c r="D18" s="3">
        <v>151429</v>
      </c>
      <c r="E18" s="4" t="s">
        <v>520</v>
      </c>
      <c r="F18" s="70">
        <v>45282</v>
      </c>
      <c r="G18" s="108" t="s">
        <v>343</v>
      </c>
      <c r="H18" s="72">
        <v>12000</v>
      </c>
      <c r="I18" s="2" t="s">
        <v>531</v>
      </c>
      <c r="J18" s="2" t="s">
        <v>531</v>
      </c>
    </row>
    <row r="19" spans="1:10" ht="12.75" customHeight="1" x14ac:dyDescent="0.25">
      <c r="A19" s="2">
        <f>+A18+1</f>
        <v>10</v>
      </c>
      <c r="B19" s="71">
        <v>306002334000001</v>
      </c>
      <c r="C19" s="3">
        <v>1289</v>
      </c>
      <c r="D19" s="3">
        <v>115835</v>
      </c>
      <c r="E19" s="3" t="s">
        <v>512</v>
      </c>
      <c r="F19" s="70">
        <v>45258</v>
      </c>
      <c r="G19" s="108" t="s">
        <v>343</v>
      </c>
      <c r="H19" s="72">
        <v>21000</v>
      </c>
      <c r="I19" s="2" t="s">
        <v>531</v>
      </c>
      <c r="J19" s="2" t="s">
        <v>531</v>
      </c>
    </row>
    <row r="20" spans="1:10" ht="12.75" customHeight="1" x14ac:dyDescent="0.25">
      <c r="A20" s="2">
        <f>+A19+1</f>
        <v>11</v>
      </c>
      <c r="B20" s="71">
        <v>305002376300002</v>
      </c>
      <c r="C20" s="3">
        <v>1293</v>
      </c>
      <c r="D20" s="3">
        <v>141747</v>
      </c>
      <c r="E20" s="3" t="s">
        <v>514</v>
      </c>
      <c r="F20" s="70">
        <v>45281</v>
      </c>
      <c r="G20" s="108" t="s">
        <v>343</v>
      </c>
      <c r="H20" s="72">
        <v>10000</v>
      </c>
      <c r="I20" s="2" t="s">
        <v>531</v>
      </c>
      <c r="J20" s="2" t="s">
        <v>531</v>
      </c>
    </row>
    <row r="21" spans="1:10" ht="12.75" customHeight="1" x14ac:dyDescent="0.25">
      <c r="A21" s="2">
        <f>+A20+1</f>
        <v>12</v>
      </c>
      <c r="B21" s="71">
        <v>306002645900000</v>
      </c>
      <c r="C21" s="3">
        <v>1358</v>
      </c>
      <c r="D21" s="3">
        <v>135194</v>
      </c>
      <c r="E21" s="4" t="s">
        <v>518</v>
      </c>
      <c r="F21" s="70">
        <v>45069</v>
      </c>
      <c r="G21" s="108" t="s">
        <v>343</v>
      </c>
      <c r="H21" s="72">
        <v>15000</v>
      </c>
      <c r="I21" s="2" t="s">
        <v>531</v>
      </c>
      <c r="J21" s="2" t="s">
        <v>531</v>
      </c>
    </row>
    <row r="22" spans="1:10" x14ac:dyDescent="0.25">
      <c r="A22" s="2">
        <f>+A21+1</f>
        <v>13</v>
      </c>
      <c r="B22" s="71">
        <v>305002231000002</v>
      </c>
      <c r="C22" s="3">
        <v>1286</v>
      </c>
      <c r="D22" s="3">
        <v>138729</v>
      </c>
      <c r="E22" s="3" t="s">
        <v>509</v>
      </c>
      <c r="F22" s="70">
        <v>45208</v>
      </c>
      <c r="G22" s="108" t="s">
        <v>343</v>
      </c>
      <c r="H22" s="72">
        <v>5000</v>
      </c>
      <c r="I22" s="2" t="s">
        <v>531</v>
      </c>
      <c r="J22" s="2" t="s">
        <v>531</v>
      </c>
    </row>
    <row r="23" spans="1:10" x14ac:dyDescent="0.25">
      <c r="A23" s="2">
        <f>+A22+1</f>
        <v>14</v>
      </c>
      <c r="B23" s="71">
        <v>305000187600003</v>
      </c>
      <c r="C23" s="3">
        <v>1298</v>
      </c>
      <c r="D23" s="3">
        <v>121978</v>
      </c>
      <c r="E23" s="3" t="s">
        <v>488</v>
      </c>
      <c r="F23" s="70">
        <v>45327</v>
      </c>
      <c r="G23" s="108" t="s">
        <v>343</v>
      </c>
      <c r="H23" s="72">
        <v>14116.13</v>
      </c>
      <c r="I23" s="2" t="s">
        <v>531</v>
      </c>
      <c r="J23" s="2" t="s">
        <v>531</v>
      </c>
    </row>
    <row r="24" spans="1:10" x14ac:dyDescent="0.25">
      <c r="A24" s="2">
        <f>+A23+1</f>
        <v>15</v>
      </c>
      <c r="B24" s="71">
        <v>305002267400001</v>
      </c>
      <c r="C24" s="3">
        <v>1285</v>
      </c>
      <c r="D24" s="3">
        <v>139474</v>
      </c>
      <c r="E24" s="4" t="s">
        <v>517</v>
      </c>
      <c r="F24" s="70">
        <v>45205</v>
      </c>
      <c r="G24" s="108" t="s">
        <v>343</v>
      </c>
      <c r="H24" s="72">
        <v>55000</v>
      </c>
      <c r="I24" s="2" t="s">
        <v>531</v>
      </c>
      <c r="J24" s="2" t="s">
        <v>531</v>
      </c>
    </row>
    <row r="25" spans="1:10" x14ac:dyDescent="0.25">
      <c r="A25" s="2">
        <f>+A24+1</f>
        <v>16</v>
      </c>
      <c r="B25" s="71">
        <v>305002894500000</v>
      </c>
      <c r="C25" s="3">
        <v>1290</v>
      </c>
      <c r="D25" s="3">
        <v>150800</v>
      </c>
      <c r="E25" s="3" t="s">
        <v>513</v>
      </c>
      <c r="F25" s="70">
        <v>45265</v>
      </c>
      <c r="G25" s="108" t="s">
        <v>343</v>
      </c>
      <c r="H25" s="72">
        <v>100000</v>
      </c>
      <c r="I25" s="2" t="s">
        <v>531</v>
      </c>
      <c r="J25" s="2" t="s">
        <v>531</v>
      </c>
    </row>
  </sheetData>
  <autoFilter ref="A9:K25" xr:uid="{00000000-0001-0000-0500-000000000000}">
    <sortState xmlns:xlrd2="http://schemas.microsoft.com/office/spreadsheetml/2017/richdata2" ref="A10:K25">
      <sortCondition ref="E9:E25"/>
    </sortState>
  </autoFilter>
  <sortState xmlns:xlrd2="http://schemas.microsoft.com/office/spreadsheetml/2017/richdata2" ref="B10:H21">
    <sortCondition ref="E10:E21"/>
  </sortState>
  <mergeCells count="4">
    <mergeCell ref="A3:K3"/>
    <mergeCell ref="E7:K7"/>
    <mergeCell ref="E6:K6"/>
    <mergeCell ref="E5:K5"/>
  </mergeCells>
  <conditionalFormatting sqref="A10:K190">
    <cfRule type="expression" dxfId="2" priority="2">
      <formula>ISNUMBER($A10)</formula>
    </cfRule>
  </conditionalFormatting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D15"/>
  <sheetViews>
    <sheetView tabSelected="1" zoomScaleNormal="100" workbookViewId="0">
      <selection activeCell="D8" sqref="D8"/>
    </sheetView>
  </sheetViews>
  <sheetFormatPr baseColWidth="10" defaultColWidth="11.42578125" defaultRowHeight="12.75" x14ac:dyDescent="0.25"/>
  <cols>
    <col min="1" max="1" width="7.28515625" style="3" customWidth="1"/>
    <col min="2" max="2" width="9.7109375" style="2" customWidth="1"/>
    <col min="3" max="3" width="22" style="2" customWidth="1"/>
    <col min="4" max="4" width="39.42578125" style="3" customWidth="1"/>
    <col min="5" max="5" width="31.5703125" style="3" customWidth="1"/>
    <col min="6" max="16384" width="11.42578125" style="3"/>
  </cols>
  <sheetData>
    <row r="1" spans="1:4" x14ac:dyDescent="0.25">
      <c r="A1" s="1" t="s">
        <v>0</v>
      </c>
    </row>
    <row r="2" spans="1:4" ht="40.5" customHeight="1" x14ac:dyDescent="0.25"/>
    <row r="3" spans="1:4" ht="44.25" customHeight="1" x14ac:dyDescent="0.25">
      <c r="A3" s="112" t="s">
        <v>1</v>
      </c>
      <c r="B3" s="112"/>
      <c r="C3" s="112"/>
      <c r="D3" s="112"/>
    </row>
    <row r="4" spans="1:4" ht="12" customHeight="1" x14ac:dyDescent="0.25">
      <c r="A4" s="5"/>
      <c r="B4" s="5"/>
      <c r="C4" s="5"/>
      <c r="D4" s="5"/>
    </row>
    <row r="5" spans="1:4" x14ac:dyDescent="0.25">
      <c r="A5" s="6" t="str">
        <f>+'Carpetas operativas'!A3</f>
        <v xml:space="preserve">FECHA: </v>
      </c>
      <c r="B5" s="7"/>
      <c r="D5" s="73">
        <f ca="1">TODAY()</f>
        <v>45405</v>
      </c>
    </row>
    <row r="6" spans="1:4" x14ac:dyDescent="0.25">
      <c r="A6" s="6" t="str">
        <f>+'Carpetas operativas'!A4</f>
        <v xml:space="preserve">AGENCIA: </v>
      </c>
      <c r="B6" s="7"/>
      <c r="D6" s="44" t="s">
        <v>537</v>
      </c>
    </row>
    <row r="7" spans="1:4" ht="15" customHeight="1" x14ac:dyDescent="0.25">
      <c r="A7" s="6" t="str">
        <f>+'Carpetas operativas'!A5</f>
        <v>AUDITOR INTERNO:</v>
      </c>
      <c r="B7" s="7"/>
      <c r="D7" s="44" t="s">
        <v>536</v>
      </c>
    </row>
    <row r="8" spans="1:4" ht="37.5" customHeight="1" x14ac:dyDescent="0.25">
      <c r="A8" s="51" t="s">
        <v>2</v>
      </c>
      <c r="B8" s="51" t="s">
        <v>3</v>
      </c>
      <c r="C8" s="51" t="s">
        <v>6</v>
      </c>
      <c r="D8" s="51" t="s">
        <v>7</v>
      </c>
    </row>
    <row r="9" spans="1:4" x14ac:dyDescent="0.25">
      <c r="A9" s="2">
        <v>1</v>
      </c>
      <c r="B9" s="2">
        <v>1336</v>
      </c>
      <c r="C9" s="2" t="s">
        <v>531</v>
      </c>
    </row>
    <row r="10" spans="1:4" x14ac:dyDescent="0.25">
      <c r="A10" s="2">
        <v>2</v>
      </c>
      <c r="B10" s="2">
        <v>186</v>
      </c>
      <c r="C10" s="2" t="s">
        <v>531</v>
      </c>
    </row>
    <row r="11" spans="1:4" x14ac:dyDescent="0.25">
      <c r="A11" s="2">
        <v>3</v>
      </c>
      <c r="B11" s="2">
        <v>181</v>
      </c>
      <c r="C11" s="2" t="s">
        <v>531</v>
      </c>
    </row>
    <row r="12" spans="1:4" x14ac:dyDescent="0.25">
      <c r="A12" s="2">
        <v>4</v>
      </c>
      <c r="B12" s="2">
        <v>1249</v>
      </c>
      <c r="C12" s="2" t="s">
        <v>531</v>
      </c>
    </row>
    <row r="13" spans="1:4" x14ac:dyDescent="0.25">
      <c r="A13" s="2">
        <v>5</v>
      </c>
      <c r="B13" s="2">
        <v>168</v>
      </c>
      <c r="C13" s="2" t="s">
        <v>531</v>
      </c>
    </row>
    <row r="14" spans="1:4" x14ac:dyDescent="0.25">
      <c r="A14" s="2">
        <v>6</v>
      </c>
      <c r="B14" s="2">
        <v>178</v>
      </c>
      <c r="C14" s="2" t="s">
        <v>531</v>
      </c>
    </row>
    <row r="15" spans="1:4" x14ac:dyDescent="0.25">
      <c r="A15" s="2">
        <v>7</v>
      </c>
      <c r="B15" s="2">
        <v>1241</v>
      </c>
      <c r="C15" s="2" t="s">
        <v>531</v>
      </c>
    </row>
  </sheetData>
  <autoFilter ref="A8:D8" xr:uid="{00000000-0009-0000-0000-000007000000}"/>
  <mergeCells count="1">
    <mergeCell ref="A3:D3"/>
  </mergeCells>
  <conditionalFormatting sqref="A9:D103">
    <cfRule type="expression" dxfId="0" priority="1">
      <formula>ISNUMBER($A9)</formula>
    </cfRule>
  </conditionalFormatting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Carpetas operativas</vt:lpstr>
      <vt:lpstr>Carpetas legales</vt:lpstr>
      <vt:lpstr>Activos</vt:lpstr>
      <vt:lpstr>Materiales</vt:lpstr>
      <vt:lpstr>DPF cancelados</vt:lpstr>
      <vt:lpstr>Cajas Ahorro</vt:lpstr>
      <vt:lpstr>DPF emitidos</vt:lpstr>
      <vt:lpstr>DPF anulados</vt:lpstr>
      <vt:lpstr>'Carpetas legales'!Área_de_impresión</vt:lpstr>
      <vt:lpstr>'Carpetas operativas'!Área_de_impresión</vt:lpstr>
      <vt:lpstr>Activos!Títulos_a_imprimir</vt:lpstr>
      <vt:lpstr>'Cajas Ahorro'!Títulos_a_imprimir</vt:lpstr>
      <vt:lpstr>'Carpetas legales'!Títulos_a_imprimir</vt:lpstr>
      <vt:lpstr>'Carpetas operativas'!Títulos_a_imprimir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 Alcoba Campero</dc:creator>
  <cp:lastModifiedBy>Roxemberg Maixer Gomez</cp:lastModifiedBy>
  <cp:lastPrinted>2024-03-08T13:52:48Z</cp:lastPrinted>
  <dcterms:created xsi:type="dcterms:W3CDTF">2022-02-07T17:16:44Z</dcterms:created>
  <dcterms:modified xsi:type="dcterms:W3CDTF">2024-04-23T20:50:00Z</dcterms:modified>
</cp:coreProperties>
</file>