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32307375-101B-4C9F-B064-EB9DE7BF86B8}" xr6:coauthVersionLast="45" xr6:coauthVersionMax="45" xr10:uidLastSave="{00000000-0000-0000-0000-000000000000}"/>
  <bookViews>
    <workbookView xWindow="30825" yWindow="750" windowWidth="22305" windowHeight="14340" activeTab="1" xr2:uid="{00000000-000D-0000-FFFF-FFFF00000000}"/>
  </bookViews>
  <sheets>
    <sheet name="Forecast" sheetId="2" r:id="rId1"/>
    <sheet name="Dow Jones Avg" sheetId="1" r:id="rId2"/>
  </sheets>
  <definedNames>
    <definedName name="Dow_Jones">'Dow Jones Avg'!$B$2:$B$121</definedName>
    <definedName name="Month">'Dow Jones Avg'!#REF!</definedName>
    <definedName name="Year">'Dow Jones Avg'!#REF!</definedName>
    <definedName name="Year_Month">'Dow Jones Avg'!$A$2:$A$121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2" l="1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126" i="2"/>
  <c r="C142" i="2"/>
  <c r="C158" i="2"/>
  <c r="C170" i="2"/>
  <c r="C182" i="2"/>
  <c r="C194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130" i="2"/>
  <c r="C138" i="2"/>
  <c r="C150" i="2"/>
  <c r="C166" i="2"/>
  <c r="C178" i="2"/>
  <c r="C190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122" i="2"/>
  <c r="C134" i="2"/>
  <c r="C146" i="2"/>
  <c r="C154" i="2"/>
  <c r="C162" i="2"/>
  <c r="C174" i="2"/>
  <c r="C186" i="2"/>
  <c r="C198" i="2"/>
  <c r="D198" i="2" l="1"/>
  <c r="D174" i="2"/>
  <c r="D154" i="2"/>
  <c r="E134" i="2"/>
  <c r="D201" i="2"/>
  <c r="D193" i="2"/>
  <c r="D185" i="2"/>
  <c r="D177" i="2"/>
  <c r="D169" i="2"/>
  <c r="D161" i="2"/>
  <c r="D153" i="2"/>
  <c r="D145" i="2"/>
  <c r="D137" i="2"/>
  <c r="D129" i="2"/>
  <c r="D190" i="2"/>
  <c r="D166" i="2"/>
  <c r="D138" i="2"/>
  <c r="D200" i="2"/>
  <c r="D192" i="2"/>
  <c r="D184" i="2"/>
  <c r="D176" i="2"/>
  <c r="D168" i="2"/>
  <c r="D160" i="2"/>
  <c r="D152" i="2"/>
  <c r="D144" i="2"/>
  <c r="D136" i="2"/>
  <c r="D128" i="2"/>
  <c r="D194" i="2"/>
  <c r="E170" i="2"/>
  <c r="E142" i="2"/>
  <c r="D199" i="2"/>
  <c r="D191" i="2"/>
  <c r="D183" i="2"/>
  <c r="D175" i="2"/>
  <c r="D167" i="2"/>
  <c r="D159" i="2"/>
  <c r="D151" i="2"/>
  <c r="D143" i="2"/>
  <c r="D135" i="2"/>
  <c r="D127" i="2"/>
  <c r="D133" i="2"/>
  <c r="D172" i="2"/>
  <c r="D140" i="2"/>
  <c r="D182" i="2"/>
  <c r="D195" i="2"/>
  <c r="D171" i="2"/>
  <c r="D147" i="2"/>
  <c r="D123" i="2"/>
  <c r="E162" i="2"/>
  <c r="D122" i="2"/>
  <c r="E181" i="2"/>
  <c r="E157" i="2"/>
  <c r="E125" i="2"/>
  <c r="D130" i="2"/>
  <c r="E180" i="2"/>
  <c r="E156" i="2"/>
  <c r="E132" i="2"/>
  <c r="D158" i="2"/>
  <c r="E187" i="2"/>
  <c r="E163" i="2"/>
  <c r="E139" i="2"/>
  <c r="E198" i="2"/>
  <c r="E174" i="2"/>
  <c r="E154" i="2"/>
  <c r="D134" i="2"/>
  <c r="E201" i="2"/>
  <c r="E193" i="2"/>
  <c r="E185" i="2"/>
  <c r="E177" i="2"/>
  <c r="E169" i="2"/>
  <c r="E161" i="2"/>
  <c r="E153" i="2"/>
  <c r="E145" i="2"/>
  <c r="E137" i="2"/>
  <c r="E129" i="2"/>
  <c r="E190" i="2"/>
  <c r="E166" i="2"/>
  <c r="E138" i="2"/>
  <c r="E200" i="2"/>
  <c r="E192" i="2"/>
  <c r="E184" i="2"/>
  <c r="E176" i="2"/>
  <c r="E168" i="2"/>
  <c r="E160" i="2"/>
  <c r="E152" i="2"/>
  <c r="E144" i="2"/>
  <c r="E136" i="2"/>
  <c r="E128" i="2"/>
  <c r="E194" i="2"/>
  <c r="D170" i="2"/>
  <c r="D142" i="2"/>
  <c r="E199" i="2"/>
  <c r="E191" i="2"/>
  <c r="E183" i="2"/>
  <c r="E175" i="2"/>
  <c r="E167" i="2"/>
  <c r="E159" i="2"/>
  <c r="E151" i="2"/>
  <c r="E143" i="2"/>
  <c r="E135" i="2"/>
  <c r="E127" i="2"/>
  <c r="D173" i="2"/>
  <c r="D178" i="2"/>
  <c r="E130" i="2"/>
  <c r="D188" i="2"/>
  <c r="D164" i="2"/>
  <c r="D148" i="2"/>
  <c r="D124" i="2"/>
  <c r="E158" i="2"/>
  <c r="D187" i="2"/>
  <c r="D163" i="2"/>
  <c r="D139" i="2"/>
  <c r="E186" i="2"/>
  <c r="E189" i="2"/>
  <c r="E165" i="2"/>
  <c r="E141" i="2"/>
  <c r="E178" i="2"/>
  <c r="E196" i="2"/>
  <c r="E172" i="2"/>
  <c r="E148" i="2"/>
  <c r="E124" i="2"/>
  <c r="E126" i="2"/>
  <c r="E179" i="2"/>
  <c r="E155" i="2"/>
  <c r="E131" i="2"/>
  <c r="D186" i="2"/>
  <c r="D162" i="2"/>
  <c r="E146" i="2"/>
  <c r="E122" i="2"/>
  <c r="D197" i="2"/>
  <c r="D189" i="2"/>
  <c r="D181" i="2"/>
  <c r="D165" i="2"/>
  <c r="D157" i="2"/>
  <c r="D149" i="2"/>
  <c r="D141" i="2"/>
  <c r="D125" i="2"/>
  <c r="E150" i="2"/>
  <c r="D196" i="2"/>
  <c r="D180" i="2"/>
  <c r="D156" i="2"/>
  <c r="D132" i="2"/>
  <c r="D126" i="2"/>
  <c r="D179" i="2"/>
  <c r="D155" i="2"/>
  <c r="D131" i="2"/>
  <c r="D146" i="2"/>
  <c r="E197" i="2"/>
  <c r="E173" i="2"/>
  <c r="E149" i="2"/>
  <c r="E133" i="2"/>
  <c r="D150" i="2"/>
  <c r="E188" i="2"/>
  <c r="E164" i="2"/>
  <c r="E140" i="2"/>
  <c r="E182" i="2"/>
  <c r="E195" i="2"/>
  <c r="E171" i="2"/>
  <c r="E147" i="2"/>
  <c r="E123" i="2"/>
</calcChain>
</file>

<file path=xl/sharedStrings.xml><?xml version="1.0" encoding="utf-8"?>
<sst xmlns="http://schemas.openxmlformats.org/spreadsheetml/2006/main" count="7" uniqueCount="5">
  <si>
    <t>Dow Jones</t>
  </si>
  <si>
    <t>Date</t>
  </si>
  <si>
    <t>Forecast(Dow Jones)</t>
  </si>
  <si>
    <t>Lower Confidence Bound(Dow Jones)</t>
  </si>
  <si>
    <t>Upper Confidence Bound(Dow Jones)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</si>
</sst>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2" fontId="1" fillId="0" borderId="0" xfId="0" applyNumberFormat="1" applyFont="1"/>
    <xf numFmtId="164" fontId="1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164" formatCode="[$-409]mmm\-yy;@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Forecast!$B$2:$B$201</c:f>
              <c:numCache>
                <c:formatCode>0.00</c:formatCode>
                <c:ptCount val="200"/>
                <c:pt idx="0">
                  <c:v>947.27</c:v>
                </c:pt>
                <c:pt idx="1">
                  <c:v>974.58</c:v>
                </c:pt>
                <c:pt idx="2">
                  <c:v>1003.87</c:v>
                </c:pt>
                <c:pt idx="3">
                  <c:v>997.75</c:v>
                </c:pt>
                <c:pt idx="4">
                  <c:v>991.75</c:v>
                </c:pt>
                <c:pt idx="5">
                  <c:v>976.88</c:v>
                </c:pt>
                <c:pt idx="6">
                  <c:v>952.34</c:v>
                </c:pt>
                <c:pt idx="7">
                  <c:v>881.47</c:v>
                </c:pt>
                <c:pt idx="8">
                  <c:v>849.98</c:v>
                </c:pt>
                <c:pt idx="9">
                  <c:v>852.55</c:v>
                </c:pt>
                <c:pt idx="10">
                  <c:v>888.98</c:v>
                </c:pt>
                <c:pt idx="11">
                  <c:v>875</c:v>
                </c:pt>
                <c:pt idx="12">
                  <c:v>871.1</c:v>
                </c:pt>
                <c:pt idx="13">
                  <c:v>824.39</c:v>
                </c:pt>
                <c:pt idx="14">
                  <c:v>822.77</c:v>
                </c:pt>
                <c:pt idx="15">
                  <c:v>848.36</c:v>
                </c:pt>
                <c:pt idx="16">
                  <c:v>819.54</c:v>
                </c:pt>
                <c:pt idx="17">
                  <c:v>811.93</c:v>
                </c:pt>
                <c:pt idx="18">
                  <c:v>808.6</c:v>
                </c:pt>
                <c:pt idx="19">
                  <c:v>901.31</c:v>
                </c:pt>
                <c:pt idx="20">
                  <c:v>896.25</c:v>
                </c:pt>
                <c:pt idx="21">
                  <c:v>991.72</c:v>
                </c:pt>
                <c:pt idx="22">
                  <c:v>1039.28</c:v>
                </c:pt>
                <c:pt idx="23">
                  <c:v>1046.54</c:v>
                </c:pt>
                <c:pt idx="24">
                  <c:v>1075.7</c:v>
                </c:pt>
                <c:pt idx="25">
                  <c:v>1112.6199999999999</c:v>
                </c:pt>
                <c:pt idx="26">
                  <c:v>1130.03</c:v>
                </c:pt>
                <c:pt idx="27">
                  <c:v>1226.2</c:v>
                </c:pt>
                <c:pt idx="28">
                  <c:v>1199.98</c:v>
                </c:pt>
                <c:pt idx="29">
                  <c:v>1221.96</c:v>
                </c:pt>
                <c:pt idx="30">
                  <c:v>1199.22</c:v>
                </c:pt>
                <c:pt idx="31">
                  <c:v>1216.1600000000001</c:v>
                </c:pt>
                <c:pt idx="32">
                  <c:v>1233.1300000000001</c:v>
                </c:pt>
                <c:pt idx="33">
                  <c:v>1225.2</c:v>
                </c:pt>
                <c:pt idx="34">
                  <c:v>1276.02</c:v>
                </c:pt>
                <c:pt idx="35">
                  <c:v>1258.6400000000001</c:v>
                </c:pt>
                <c:pt idx="36">
                  <c:v>1220.58</c:v>
                </c:pt>
                <c:pt idx="37">
                  <c:v>1154.6300000000001</c:v>
                </c:pt>
                <c:pt idx="38">
                  <c:v>1164.8900000000001</c:v>
                </c:pt>
                <c:pt idx="39">
                  <c:v>1170.75</c:v>
                </c:pt>
                <c:pt idx="40">
                  <c:v>1104.8499999999999</c:v>
                </c:pt>
                <c:pt idx="41">
                  <c:v>1132.4000000000001</c:v>
                </c:pt>
                <c:pt idx="42">
                  <c:v>1115.28</c:v>
                </c:pt>
                <c:pt idx="43">
                  <c:v>1224.3800000000001</c:v>
                </c:pt>
                <c:pt idx="44">
                  <c:v>1206.71</c:v>
                </c:pt>
                <c:pt idx="45">
                  <c:v>1207.3800000000001</c:v>
                </c:pt>
                <c:pt idx="46">
                  <c:v>1188.94</c:v>
                </c:pt>
                <c:pt idx="47">
                  <c:v>1211.57</c:v>
                </c:pt>
                <c:pt idx="48">
                  <c:v>1286.77</c:v>
                </c:pt>
                <c:pt idx="49">
                  <c:v>1284.01</c:v>
                </c:pt>
                <c:pt idx="50">
                  <c:v>1266.78</c:v>
                </c:pt>
                <c:pt idx="51">
                  <c:v>1258.06</c:v>
                </c:pt>
                <c:pt idx="52">
                  <c:v>1315.41</c:v>
                </c:pt>
                <c:pt idx="53">
                  <c:v>1335.46</c:v>
                </c:pt>
                <c:pt idx="54">
                  <c:v>1347.45</c:v>
                </c:pt>
                <c:pt idx="55">
                  <c:v>1334.01</c:v>
                </c:pt>
                <c:pt idx="56">
                  <c:v>1328.63</c:v>
                </c:pt>
                <c:pt idx="57">
                  <c:v>1374.31</c:v>
                </c:pt>
                <c:pt idx="58">
                  <c:v>1472.13</c:v>
                </c:pt>
                <c:pt idx="59">
                  <c:v>1546.67</c:v>
                </c:pt>
                <c:pt idx="60">
                  <c:v>1570.99</c:v>
                </c:pt>
                <c:pt idx="61">
                  <c:v>1709.06</c:v>
                </c:pt>
                <c:pt idx="62">
                  <c:v>1818.61</c:v>
                </c:pt>
                <c:pt idx="63">
                  <c:v>1783.98</c:v>
                </c:pt>
                <c:pt idx="64">
                  <c:v>1876.71</c:v>
                </c:pt>
                <c:pt idx="65">
                  <c:v>1892.72</c:v>
                </c:pt>
                <c:pt idx="66">
                  <c:v>1775.31</c:v>
                </c:pt>
                <c:pt idx="67">
                  <c:v>1898.34</c:v>
                </c:pt>
                <c:pt idx="68">
                  <c:v>1767.58</c:v>
                </c:pt>
                <c:pt idx="69">
                  <c:v>1877.81</c:v>
                </c:pt>
                <c:pt idx="70">
                  <c:v>1914.23</c:v>
                </c:pt>
                <c:pt idx="71">
                  <c:v>1895.95</c:v>
                </c:pt>
                <c:pt idx="72">
                  <c:v>2158.04</c:v>
                </c:pt>
                <c:pt idx="73">
                  <c:v>2223.9899999999998</c:v>
                </c:pt>
                <c:pt idx="74">
                  <c:v>2304.69</c:v>
                </c:pt>
                <c:pt idx="75">
                  <c:v>2286.36</c:v>
                </c:pt>
                <c:pt idx="76">
                  <c:v>2291.5700000000002</c:v>
                </c:pt>
                <c:pt idx="77">
                  <c:v>2418.5300000000002</c:v>
                </c:pt>
                <c:pt idx="78">
                  <c:v>2572.0700000000002</c:v>
                </c:pt>
                <c:pt idx="79">
                  <c:v>2662.95</c:v>
                </c:pt>
                <c:pt idx="80">
                  <c:v>2596.2800000000002</c:v>
                </c:pt>
                <c:pt idx="81">
                  <c:v>1993.53</c:v>
                </c:pt>
                <c:pt idx="82">
                  <c:v>1833.55</c:v>
                </c:pt>
                <c:pt idx="83">
                  <c:v>1938.83</c:v>
                </c:pt>
                <c:pt idx="84">
                  <c:v>1958.22</c:v>
                </c:pt>
                <c:pt idx="85">
                  <c:v>2071.62</c:v>
                </c:pt>
                <c:pt idx="86">
                  <c:v>1988.06</c:v>
                </c:pt>
                <c:pt idx="87">
                  <c:v>2032.33</c:v>
                </c:pt>
                <c:pt idx="88">
                  <c:v>2031.12</c:v>
                </c:pt>
                <c:pt idx="89">
                  <c:v>2141.71</c:v>
                </c:pt>
                <c:pt idx="90">
                  <c:v>2128.73</c:v>
                </c:pt>
                <c:pt idx="91">
                  <c:v>2031.65</c:v>
                </c:pt>
                <c:pt idx="92">
                  <c:v>2112.91</c:v>
                </c:pt>
                <c:pt idx="93">
                  <c:v>2148.65</c:v>
                </c:pt>
                <c:pt idx="94">
                  <c:v>2114.5100000000002</c:v>
                </c:pt>
                <c:pt idx="95">
                  <c:v>2168.5700000000002</c:v>
                </c:pt>
                <c:pt idx="96">
                  <c:v>2342.3200000000002</c:v>
                </c:pt>
                <c:pt idx="97">
                  <c:v>2258.39</c:v>
                </c:pt>
                <c:pt idx="98">
                  <c:v>2277.4899999999998</c:v>
                </c:pt>
                <c:pt idx="99">
                  <c:v>2418.8000000000002</c:v>
                </c:pt>
                <c:pt idx="100">
                  <c:v>2480.15</c:v>
                </c:pt>
                <c:pt idx="101">
                  <c:v>2440.06</c:v>
                </c:pt>
                <c:pt idx="102">
                  <c:v>2660.66</c:v>
                </c:pt>
                <c:pt idx="103">
                  <c:v>2737.27</c:v>
                </c:pt>
                <c:pt idx="104">
                  <c:v>2692.82</c:v>
                </c:pt>
                <c:pt idx="105">
                  <c:v>2645.08</c:v>
                </c:pt>
                <c:pt idx="106">
                  <c:v>2706.27</c:v>
                </c:pt>
                <c:pt idx="107">
                  <c:v>2753.2</c:v>
                </c:pt>
                <c:pt idx="108">
                  <c:v>2590.54</c:v>
                </c:pt>
                <c:pt idx="109">
                  <c:v>2627.25</c:v>
                </c:pt>
                <c:pt idx="110">
                  <c:v>2707.21</c:v>
                </c:pt>
                <c:pt idx="111">
                  <c:v>2656.76</c:v>
                </c:pt>
                <c:pt idx="112">
                  <c:v>2876.66</c:v>
                </c:pt>
                <c:pt idx="113">
                  <c:v>2880.69</c:v>
                </c:pt>
                <c:pt idx="114">
                  <c:v>2905.2</c:v>
                </c:pt>
                <c:pt idx="115">
                  <c:v>2614.36</c:v>
                </c:pt>
                <c:pt idx="116">
                  <c:v>2452.48</c:v>
                </c:pt>
                <c:pt idx="117">
                  <c:v>2442.33</c:v>
                </c:pt>
                <c:pt idx="118">
                  <c:v>2559.65</c:v>
                </c:pt>
                <c:pt idx="119">
                  <c:v>2633.66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8-4F92-9A50-2D4992BE5D33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Forecast(Dow Jones)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Forecast!$A$2:$A$201</c:f>
              <c:numCache>
                <c:formatCode>[$-409]mmm\-yy;@</c:formatCode>
                <c:ptCount val="200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</c:numCache>
            </c:numRef>
          </c:cat>
          <c:val>
            <c:numRef>
              <c:f>Forecast!$C$2:$C$201</c:f>
              <c:numCache>
                <c:formatCode>General</c:formatCode>
                <c:ptCount val="200"/>
                <c:pt idx="119" formatCode="0.00">
                  <c:v>2633.66</c:v>
                </c:pt>
                <c:pt idx="120" formatCode="0.00">
                  <c:v>2389.3738576545052</c:v>
                </c:pt>
                <c:pt idx="121" formatCode="0.00">
                  <c:v>2414.50631985056</c:v>
                </c:pt>
                <c:pt idx="122" formatCode="0.00">
                  <c:v>2393.7510493281052</c:v>
                </c:pt>
                <c:pt idx="123" formatCode="0.00">
                  <c:v>2498.26037130651</c:v>
                </c:pt>
                <c:pt idx="124" formatCode="0.00">
                  <c:v>2477.0598404247589</c:v>
                </c:pt>
                <c:pt idx="125" formatCode="0.00">
                  <c:v>2475.2080226218882</c:v>
                </c:pt>
                <c:pt idx="126" formatCode="0.00">
                  <c:v>2453.4619082882459</c:v>
                </c:pt>
                <c:pt idx="127" formatCode="0.00">
                  <c:v>2473.447594701297</c:v>
                </c:pt>
                <c:pt idx="128" formatCode="0.00">
                  <c:v>2547.6178274788404</c:v>
                </c:pt>
                <c:pt idx="129" formatCode="0.00">
                  <c:v>2544.017150036836</c:v>
                </c:pt>
                <c:pt idx="130" formatCode="0.00">
                  <c:v>2524.48973955155</c:v>
                </c:pt>
                <c:pt idx="131" formatCode="0.00">
                  <c:v>2514.1314178508046</c:v>
                </c:pt>
                <c:pt idx="132" formatCode="0.00">
                  <c:v>2567.4329605041789</c:v>
                </c:pt>
                <c:pt idx="133" formatCode="0.00">
                  <c:v>2583.2708091398354</c:v>
                </c:pt>
                <c:pt idx="134" formatCode="0.00">
                  <c:v>2591.3739957739472</c:v>
                </c:pt>
                <c:pt idx="135" formatCode="0.00">
                  <c:v>2577.6294358260052</c:v>
                </c:pt>
                <c:pt idx="136" formatCode="0.00">
                  <c:v>2573.4630714920017</c:v>
                </c:pt>
                <c:pt idx="137" formatCode="0.00">
                  <c:v>2619.2631571546417</c:v>
                </c:pt>
                <c:pt idx="138" formatCode="0.00">
                  <c:v>2716.0112049564582</c:v>
                </c:pt>
                <c:pt idx="139" formatCode="0.00">
                  <c:v>2808.0334125056424</c:v>
                </c:pt>
                <c:pt idx="140" formatCode="0.00">
                  <c:v>2812.1258465899004</c:v>
                </c:pt>
                <c:pt idx="141" formatCode="0.00">
                  <c:v>2927.0232169049386</c:v>
                </c:pt>
                <c:pt idx="142" formatCode="0.00">
                  <c:v>3004.9782740172163</c:v>
                </c:pt>
                <c:pt idx="143" formatCode="0.00">
                  <c:v>2990.558395665339</c:v>
                </c:pt>
                <c:pt idx="144" formatCode="0.00">
                  <c:v>3050.3145483513699</c:v>
                </c:pt>
                <c:pt idx="145" formatCode="0.00">
                  <c:v>3075.0035205600198</c:v>
                </c:pt>
                <c:pt idx="146" formatCode="0.00">
                  <c:v>3023.8440047334016</c:v>
                </c:pt>
                <c:pt idx="147" formatCode="0.00">
                  <c:v>3131.8961542925581</c:v>
                </c:pt>
                <c:pt idx="148" formatCode="0.00">
                  <c:v>3052.35999006164</c:v>
                </c:pt>
                <c:pt idx="149" formatCode="0.00">
                  <c:v>3116.8025307661528</c:v>
                </c:pt>
                <c:pt idx="150" formatCode="0.00">
                  <c:v>3122.0449937187282</c:v>
                </c:pt>
                <c:pt idx="151" formatCode="0.00">
                  <c:v>3120.1480872191737</c:v>
                </c:pt>
                <c:pt idx="152" formatCode="0.00">
                  <c:v>3258.4665514952526</c:v>
                </c:pt>
                <c:pt idx="153" formatCode="0.00">
                  <c:v>3286.013137545599</c:v>
                </c:pt>
                <c:pt idx="154" formatCode="0.00">
                  <c:v>3350.6093982523885</c:v>
                </c:pt>
                <c:pt idx="155" formatCode="0.00">
                  <c:v>3330.9611736749794</c:v>
                </c:pt>
                <c:pt idx="156" formatCode="0.00">
                  <c:v>3311.8814356812554</c:v>
                </c:pt>
                <c:pt idx="157" formatCode="0.00">
                  <c:v>3340.6420436155158</c:v>
                </c:pt>
                <c:pt idx="158" formatCode="0.00">
                  <c:v>3421.311678319049</c:v>
                </c:pt>
                <c:pt idx="159" formatCode="0.00">
                  <c:v>3119.0310105789531</c:v>
                </c:pt>
                <c:pt idx="160" formatCode="0.00">
                  <c:v>3049.1272509110627</c:v>
                </c:pt>
                <c:pt idx="161" formatCode="0.00">
                  <c:v>3074.2597131071175</c:v>
                </c:pt>
                <c:pt idx="162" formatCode="0.00">
                  <c:v>3053.5044425846627</c:v>
                </c:pt>
                <c:pt idx="163" formatCode="0.00">
                  <c:v>3158.013764563068</c:v>
                </c:pt>
                <c:pt idx="164" formatCode="0.00">
                  <c:v>3136.8132336813169</c:v>
                </c:pt>
                <c:pt idx="165" formatCode="0.00">
                  <c:v>3134.9614158784461</c:v>
                </c:pt>
                <c:pt idx="166" formatCode="0.00">
                  <c:v>3113.2153015448034</c:v>
                </c:pt>
                <c:pt idx="167" formatCode="0.00">
                  <c:v>3133.2009879578545</c:v>
                </c:pt>
                <c:pt idx="168" formatCode="0.00">
                  <c:v>3207.3712207353979</c:v>
                </c:pt>
                <c:pt idx="169" formatCode="0.00">
                  <c:v>3203.7705432933935</c:v>
                </c:pt>
                <c:pt idx="170" formatCode="0.00">
                  <c:v>3184.2431328081079</c:v>
                </c:pt>
                <c:pt idx="171" formatCode="0.00">
                  <c:v>3173.8848111073626</c:v>
                </c:pt>
                <c:pt idx="172" formatCode="0.00">
                  <c:v>3227.1863537607369</c:v>
                </c:pt>
                <c:pt idx="173" formatCode="0.00">
                  <c:v>3243.0242023963929</c:v>
                </c:pt>
                <c:pt idx="174" formatCode="0.00">
                  <c:v>3251.1273890305047</c:v>
                </c:pt>
                <c:pt idx="175" formatCode="0.00">
                  <c:v>3237.3828290825627</c:v>
                </c:pt>
                <c:pt idx="176" formatCode="0.00">
                  <c:v>3233.2164647485592</c:v>
                </c:pt>
                <c:pt idx="177" formatCode="0.00">
                  <c:v>3279.0165504111992</c:v>
                </c:pt>
                <c:pt idx="178" formatCode="0.00">
                  <c:v>3375.7645982130161</c:v>
                </c:pt>
                <c:pt idx="179" formatCode="0.00">
                  <c:v>3467.7868057622004</c:v>
                </c:pt>
                <c:pt idx="180" formatCode="0.00">
                  <c:v>3471.8792398464579</c:v>
                </c:pt>
                <c:pt idx="181" formatCode="0.00">
                  <c:v>3586.7766101614961</c:v>
                </c:pt>
                <c:pt idx="182" formatCode="0.00">
                  <c:v>3664.7316672737738</c:v>
                </c:pt>
                <c:pt idx="183" formatCode="0.00">
                  <c:v>3650.3117889218966</c:v>
                </c:pt>
                <c:pt idx="184" formatCode="0.00">
                  <c:v>3710.0679416079274</c:v>
                </c:pt>
                <c:pt idx="185" formatCode="0.00">
                  <c:v>3734.7569138165773</c:v>
                </c:pt>
                <c:pt idx="186" formatCode="0.00">
                  <c:v>3683.5973979899595</c:v>
                </c:pt>
                <c:pt idx="187" formatCode="0.00">
                  <c:v>3791.6495475491156</c:v>
                </c:pt>
                <c:pt idx="188" formatCode="0.00">
                  <c:v>3712.113383318198</c:v>
                </c:pt>
                <c:pt idx="189" formatCode="0.00">
                  <c:v>3776.5559240227103</c:v>
                </c:pt>
                <c:pt idx="190" formatCode="0.00">
                  <c:v>3781.7983869752857</c:v>
                </c:pt>
                <c:pt idx="191" formatCode="0.00">
                  <c:v>3779.9014804757312</c:v>
                </c:pt>
                <c:pt idx="192" formatCode="0.00">
                  <c:v>3918.2199447518101</c:v>
                </c:pt>
                <c:pt idx="193" formatCode="0.00">
                  <c:v>3945.7665308021569</c:v>
                </c:pt>
                <c:pt idx="194" formatCode="0.00">
                  <c:v>4010.362791508946</c:v>
                </c:pt>
                <c:pt idx="195" formatCode="0.00">
                  <c:v>3990.7145669315373</c:v>
                </c:pt>
                <c:pt idx="196" formatCode="0.00">
                  <c:v>3971.6348289378129</c:v>
                </c:pt>
                <c:pt idx="197" formatCode="0.00">
                  <c:v>4000.3954368720733</c:v>
                </c:pt>
                <c:pt idx="198" formatCode="0.00">
                  <c:v>4081.0650715756065</c:v>
                </c:pt>
                <c:pt idx="199" formatCode="0.00">
                  <c:v>3778.7844038355111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8-4F92-9A50-2D4992BE5D33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Bound(Dow Jones)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Forecast!$A$2:$A$201</c:f>
              <c:numCache>
                <c:formatCode>[$-409]mmm\-yy;@</c:formatCode>
                <c:ptCount val="200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</c:numCache>
            </c:numRef>
          </c:cat>
          <c:val>
            <c:numRef>
              <c:f>Forecast!$D$2:$D$201</c:f>
              <c:numCache>
                <c:formatCode>General</c:formatCode>
                <c:ptCount val="200"/>
                <c:pt idx="119" formatCode="0.00">
                  <c:v>2633.66</c:v>
                </c:pt>
                <c:pt idx="120" formatCode="0.00">
                  <c:v>2166.8815294578476</c:v>
                </c:pt>
                <c:pt idx="121" formatCode="0.00">
                  <c:v>2165.5530133520951</c:v>
                </c:pt>
                <c:pt idx="122" formatCode="0.00">
                  <c:v>2120.7997498680093</c:v>
                </c:pt>
                <c:pt idx="123" formatCode="0.00">
                  <c:v>2203.1723771533243</c:v>
                </c:pt>
                <c:pt idx="124" formatCode="0.00">
                  <c:v>2161.3045790729057</c:v>
                </c:pt>
                <c:pt idx="125" formatCode="0.00">
                  <c:v>2139.9828845180946</c:v>
                </c:pt>
                <c:pt idx="126" formatCode="0.00">
                  <c:v>2099.7663503079207</c:v>
                </c:pt>
                <c:pt idx="127" formatCode="0.00">
                  <c:v>2102.131761976691</c:v>
                </c:pt>
                <c:pt idx="128" formatCode="0.00">
                  <c:v>2159.415957425073</c:v>
                </c:pt>
                <c:pt idx="129" formatCode="0.00">
                  <c:v>2139.5713816271409</c:v>
                </c:pt>
                <c:pt idx="130" formatCode="0.00">
                  <c:v>2104.3676029633434</c:v>
                </c:pt>
                <c:pt idx="131" formatCode="0.00">
                  <c:v>2078.8390090958301</c:v>
                </c:pt>
                <c:pt idx="132" formatCode="0.00">
                  <c:v>2117.4250794676518</c:v>
                </c:pt>
                <c:pt idx="133" formatCode="0.00">
                  <c:v>2118.9589050463228</c:v>
                </c:pt>
                <c:pt idx="134" formatCode="0.00">
                  <c:v>2113.1324940310988</c:v>
                </c:pt>
                <c:pt idx="135" formatCode="0.00">
                  <c:v>2085.8008466614547</c:v>
                </c:pt>
                <c:pt idx="136" formatCode="0.00">
                  <c:v>2068.3621660487152</c:v>
                </c:pt>
                <c:pt idx="137" formatCode="0.00">
                  <c:v>2101.1804189023105</c:v>
                </c:pt>
                <c:pt idx="138" formatCode="0.00">
                  <c:v>2185.2157103340178</c:v>
                </c:pt>
                <c:pt idx="139" formatCode="0.00">
                  <c:v>2264.775256566274</c:v>
                </c:pt>
                <c:pt idx="140" formatCode="0.00">
                  <c:v>2256.6382019656548</c:v>
                </c:pt>
                <c:pt idx="141" formatCode="0.00">
                  <c:v>2359.5240943295817</c:v>
                </c:pt>
                <c:pt idx="142" formatCode="0.00">
                  <c:v>2425.6720377473666</c:v>
                </c:pt>
                <c:pt idx="143" formatCode="0.00">
                  <c:v>2399.6370759383544</c:v>
                </c:pt>
                <c:pt idx="144" formatCode="0.00">
                  <c:v>2447.9589844941916</c:v>
                </c:pt>
                <c:pt idx="145" formatCode="0.00">
                  <c:v>2461.3843618041469</c:v>
                </c:pt>
                <c:pt idx="146" formatCode="0.00">
                  <c:v>2399.1225906925101</c:v>
                </c:pt>
                <c:pt idx="147" formatCode="0.00">
                  <c:v>2496.2252930582799</c:v>
                </c:pt>
                <c:pt idx="148" formatCode="0.00">
                  <c:v>2405.8846487057835</c:v>
                </c:pt>
                <c:pt idx="149" formatCode="0.00">
                  <c:v>2459.6604505099494</c:v>
                </c:pt>
                <c:pt idx="150" formatCode="0.00">
                  <c:v>2454.3672399970405</c:v>
                </c:pt>
                <c:pt idx="151" formatCode="0.00">
                  <c:v>2442.0595432214095</c:v>
                </c:pt>
                <c:pt idx="152" formatCode="0.00">
                  <c:v>2570.0863624226513</c:v>
                </c:pt>
                <c:pt idx="153" formatCode="0.00">
                  <c:v>2587.4551117235651</c:v>
                </c:pt>
                <c:pt idx="154" formatCode="0.00">
                  <c:v>2641.9823703280204</c:v>
                </c:pt>
                <c:pt idx="155" formatCode="0.00">
                  <c:v>2612.3693343761056</c:v>
                </c:pt>
                <c:pt idx="156" formatCode="0.00">
                  <c:v>2583.4246319844979</c:v>
                </c:pt>
                <c:pt idx="157" formatCode="0.00">
                  <c:v>2602.4160526438704</c:v>
                </c:pt>
                <c:pt idx="158" formatCode="0.00">
                  <c:v>2673.40845784562</c:v>
                </c:pt>
                <c:pt idx="159" formatCode="0.00">
                  <c:v>2361.5389286380632</c:v>
                </c:pt>
                <c:pt idx="160" formatCode="0.00">
                  <c:v>2282.0963484377039</c:v>
                </c:pt>
                <c:pt idx="161" formatCode="0.00">
                  <c:v>2297.8071669106052</c:v>
                </c:pt>
                <c:pt idx="162" formatCode="0.00">
                  <c:v>2267.7090377761506</c:v>
                </c:pt>
                <c:pt idx="163" formatCode="0.00">
                  <c:v>2362.9514465501038</c:v>
                </c:pt>
                <c:pt idx="164" formatCode="0.00">
                  <c:v>2332.5572611087518</c:v>
                </c:pt>
                <c:pt idx="165" formatCode="0.00">
                  <c:v>2321.5825023901943</c:v>
                </c:pt>
                <c:pt idx="166" formatCode="0.00">
                  <c:v>2290.7817473923242</c:v>
                </c:pt>
                <c:pt idx="167" formatCode="0.00">
                  <c:v>2301.778802368628</c:v>
                </c:pt>
                <c:pt idx="168" formatCode="0.00">
                  <c:v>2367.0242358563764</c:v>
                </c:pt>
                <c:pt idx="169" formatCode="0.00">
                  <c:v>2354.5605204383646</c:v>
                </c:pt>
                <c:pt idx="170" formatCode="0.00">
                  <c:v>2326.2298616623939</c:v>
                </c:pt>
                <c:pt idx="171" formatCode="0.00">
                  <c:v>2307.1262024768375</c:v>
                </c:pt>
                <c:pt idx="172" formatCode="0.00">
                  <c:v>2351.7385263935221</c:v>
                </c:pt>
                <c:pt idx="173" formatCode="0.00">
                  <c:v>2358.9415643537723</c:v>
                </c:pt>
                <c:pt idx="174" formatCode="0.00">
                  <c:v>2358.4627140376701</c:v>
                </c:pt>
                <c:pt idx="175" formatCode="0.00">
                  <c:v>2336.1873282490078</c:v>
                </c:pt>
                <c:pt idx="176" formatCode="0.00">
                  <c:v>2323.5398540116412</c:v>
                </c:pt>
                <c:pt idx="177" formatCode="0.00">
                  <c:v>2360.9071140239948</c:v>
                </c:pt>
                <c:pt idx="178" formatCode="0.00">
                  <c:v>2449.269248568678</c:v>
                </c:pt>
                <c:pt idx="179" formatCode="0.00">
                  <c:v>2532.9511398210993</c:v>
                </c:pt>
                <c:pt idx="180" formatCode="0.00">
                  <c:v>2528.7475924091691</c:v>
                </c:pt>
                <c:pt idx="181" formatCode="0.00">
                  <c:v>2635.3921042097991</c:v>
                </c:pt>
                <c:pt idx="182" formatCode="0.00">
                  <c:v>2705.1362615830449</c:v>
                </c:pt>
                <c:pt idx="183" formatCode="0.00">
                  <c:v>2682.5463231313229</c:v>
                </c:pt>
                <c:pt idx="184" formatCode="0.00">
                  <c:v>2734.1721789196667</c:v>
                </c:pt>
                <c:pt idx="185" formatCode="0.00">
                  <c:v>2750.7695814811486</c:v>
                </c:pt>
                <c:pt idx="186" formatCode="0.00">
                  <c:v>2691.5562257226015</c:v>
                </c:pt>
                <c:pt idx="187" formatCode="0.00">
                  <c:v>2791.5913040104824</c:v>
                </c:pt>
                <c:pt idx="188" formatCode="0.00">
                  <c:v>2704.0739107824197</c:v>
                </c:pt>
                <c:pt idx="189" formatCode="0.00">
                  <c:v>2760.5701713464396</c:v>
                </c:pt>
                <c:pt idx="190" formatCode="0.00">
                  <c:v>2757.9004409727918</c:v>
                </c:pt>
                <c:pt idx="191" formatCode="0.00">
                  <c:v>2748.1245957972887</c:v>
                </c:pt>
                <c:pt idx="192" formatCode="0.00">
                  <c:v>2878.5965723554791</c:v>
                </c:pt>
                <c:pt idx="193" formatCode="0.00">
                  <c:v>2898.3283451025418</c:v>
                </c:pt>
                <c:pt idx="194" formatCode="0.00">
                  <c:v>2955.1407162805272</c:v>
                </c:pt>
                <c:pt idx="195" formatCode="0.00">
                  <c:v>2927.7388000387091</c:v>
                </c:pt>
                <c:pt idx="196" formatCode="0.00">
                  <c:v>2900.9348659587095</c:v>
                </c:pt>
                <c:pt idx="197" formatCode="0.00">
                  <c:v>2922.0000936786719</c:v>
                </c:pt>
                <c:pt idx="198" formatCode="0.00">
                  <c:v>2995.0025059283275</c:v>
                </c:pt>
                <c:pt idx="199" formatCode="0.00">
                  <c:v>2685.0821360466339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8-4F92-9A50-2D4992BE5D33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Bound(Dow Jones)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Forecast!$A$2:$A$201</c:f>
              <c:numCache>
                <c:formatCode>[$-409]mmm\-yy;@</c:formatCode>
                <c:ptCount val="200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</c:numCache>
            </c:numRef>
          </c:cat>
          <c:val>
            <c:numRef>
              <c:f>Forecast!$E$2:$E$201</c:f>
              <c:numCache>
                <c:formatCode>General</c:formatCode>
                <c:ptCount val="200"/>
                <c:pt idx="119" formatCode="0.00">
                  <c:v>2633.66</c:v>
                </c:pt>
                <c:pt idx="120" formatCode="0.00">
                  <c:v>2611.8661858511628</c:v>
                </c:pt>
                <c:pt idx="121" formatCode="0.00">
                  <c:v>2663.4596263490248</c:v>
                </c:pt>
                <c:pt idx="122" formatCode="0.00">
                  <c:v>2666.7023487882011</c:v>
                </c:pt>
                <c:pt idx="123" formatCode="0.00">
                  <c:v>2793.3483654596957</c:v>
                </c:pt>
                <c:pt idx="124" formatCode="0.00">
                  <c:v>2792.8151017766122</c:v>
                </c:pt>
                <c:pt idx="125" formatCode="0.00">
                  <c:v>2810.4331607256818</c:v>
                </c:pt>
                <c:pt idx="126" formatCode="0.00">
                  <c:v>2807.1574662685712</c:v>
                </c:pt>
                <c:pt idx="127" formatCode="0.00">
                  <c:v>2844.763427425903</c:v>
                </c:pt>
                <c:pt idx="128" formatCode="0.00">
                  <c:v>2935.8196975326077</c:v>
                </c:pt>
                <c:pt idx="129" formatCode="0.00">
                  <c:v>2948.4629184465311</c:v>
                </c:pt>
                <c:pt idx="130" formatCode="0.00">
                  <c:v>2944.6118761397565</c:v>
                </c:pt>
                <c:pt idx="131" formatCode="0.00">
                  <c:v>2949.4238266057791</c:v>
                </c:pt>
                <c:pt idx="132" formatCode="0.00">
                  <c:v>3017.4408415407061</c:v>
                </c:pt>
                <c:pt idx="133" formatCode="0.00">
                  <c:v>3047.5827132333479</c:v>
                </c:pt>
                <c:pt idx="134" formatCode="0.00">
                  <c:v>3069.6154975167956</c:v>
                </c:pt>
                <c:pt idx="135" formatCode="0.00">
                  <c:v>3069.4580249905557</c:v>
                </c:pt>
                <c:pt idx="136" formatCode="0.00">
                  <c:v>3078.5639769352883</c:v>
                </c:pt>
                <c:pt idx="137" formatCode="0.00">
                  <c:v>3137.3458954069729</c:v>
                </c:pt>
                <c:pt idx="138" formatCode="0.00">
                  <c:v>3246.8066995788986</c:v>
                </c:pt>
                <c:pt idx="139" formatCode="0.00">
                  <c:v>3351.2915684450109</c:v>
                </c:pt>
                <c:pt idx="140" formatCode="0.00">
                  <c:v>3367.6134912141461</c:v>
                </c:pt>
                <c:pt idx="141" formatCode="0.00">
                  <c:v>3494.5223394802956</c:v>
                </c:pt>
                <c:pt idx="142" formatCode="0.00">
                  <c:v>3584.284510287066</c:v>
                </c:pt>
                <c:pt idx="143" formatCode="0.00">
                  <c:v>3581.4797153923237</c:v>
                </c:pt>
                <c:pt idx="144" formatCode="0.00">
                  <c:v>3652.6701122085483</c:v>
                </c:pt>
                <c:pt idx="145" formatCode="0.00">
                  <c:v>3688.6226793158926</c:v>
                </c:pt>
                <c:pt idx="146" formatCode="0.00">
                  <c:v>3648.565418774293</c:v>
                </c:pt>
                <c:pt idx="147" formatCode="0.00">
                  <c:v>3767.5670155268363</c:v>
                </c:pt>
                <c:pt idx="148" formatCode="0.00">
                  <c:v>3698.8353314174965</c:v>
                </c:pt>
                <c:pt idx="149" formatCode="0.00">
                  <c:v>3773.9446110223562</c:v>
                </c:pt>
                <c:pt idx="150" formatCode="0.00">
                  <c:v>3789.7227474404158</c:v>
                </c:pt>
                <c:pt idx="151" formatCode="0.00">
                  <c:v>3798.2366312169379</c:v>
                </c:pt>
                <c:pt idx="152" formatCode="0.00">
                  <c:v>3946.8467405678539</c:v>
                </c:pt>
                <c:pt idx="153" formatCode="0.00">
                  <c:v>3984.5711633676328</c:v>
                </c:pt>
                <c:pt idx="154" formatCode="0.00">
                  <c:v>4059.2364261767566</c:v>
                </c:pt>
                <c:pt idx="155" formatCode="0.00">
                  <c:v>4049.5530129738531</c:v>
                </c:pt>
                <c:pt idx="156" formatCode="0.00">
                  <c:v>4040.338239378013</c:v>
                </c:pt>
                <c:pt idx="157" formatCode="0.00">
                  <c:v>4078.8680345871612</c:v>
                </c:pt>
                <c:pt idx="158" formatCode="0.00">
                  <c:v>4169.2148987924784</c:v>
                </c:pt>
                <c:pt idx="159" formatCode="0.00">
                  <c:v>3876.523092519843</c:v>
                </c:pt>
                <c:pt idx="160" formatCode="0.00">
                  <c:v>3816.1581533844214</c:v>
                </c:pt>
                <c:pt idx="161" formatCode="0.00">
                  <c:v>3850.7122593036297</c:v>
                </c:pt>
                <c:pt idx="162" formatCode="0.00">
                  <c:v>3839.2998473931748</c:v>
                </c:pt>
                <c:pt idx="163" formatCode="0.00">
                  <c:v>3953.0760825760321</c:v>
                </c:pt>
                <c:pt idx="164" formatCode="0.00">
                  <c:v>3941.0692062538819</c:v>
                </c:pt>
                <c:pt idx="165" formatCode="0.00">
                  <c:v>3948.3403293666979</c:v>
                </c:pt>
                <c:pt idx="166" formatCode="0.00">
                  <c:v>3935.6488556972827</c:v>
                </c:pt>
                <c:pt idx="167" formatCode="0.00">
                  <c:v>3964.623173547081</c:v>
                </c:pt>
                <c:pt idx="168" formatCode="0.00">
                  <c:v>4047.7182056144193</c:v>
                </c:pt>
                <c:pt idx="169" formatCode="0.00">
                  <c:v>4052.9805661484224</c:v>
                </c:pt>
                <c:pt idx="170" formatCode="0.00">
                  <c:v>4042.256403953822</c:v>
                </c:pt>
                <c:pt idx="171" formatCode="0.00">
                  <c:v>4040.6434197378876</c:v>
                </c:pt>
                <c:pt idx="172" formatCode="0.00">
                  <c:v>4102.6341811279517</c:v>
                </c:pt>
                <c:pt idx="173" formatCode="0.00">
                  <c:v>4127.1068404390135</c:v>
                </c:pt>
                <c:pt idx="174" formatCode="0.00">
                  <c:v>4143.7920640233397</c:v>
                </c:pt>
                <c:pt idx="175" formatCode="0.00">
                  <c:v>4138.5783299161176</c:v>
                </c:pt>
                <c:pt idx="176" formatCode="0.00">
                  <c:v>4142.8930754854773</c:v>
                </c:pt>
                <c:pt idx="177" formatCode="0.00">
                  <c:v>4197.1259867984036</c:v>
                </c:pt>
                <c:pt idx="178" formatCode="0.00">
                  <c:v>4302.2599478573547</c:v>
                </c:pt>
                <c:pt idx="179" formatCode="0.00">
                  <c:v>4402.6224717033019</c:v>
                </c:pt>
                <c:pt idx="180" formatCode="0.00">
                  <c:v>4415.0108872837463</c:v>
                </c:pt>
                <c:pt idx="181" formatCode="0.00">
                  <c:v>4538.1611161131932</c:v>
                </c:pt>
                <c:pt idx="182" formatCode="0.00">
                  <c:v>4624.3270729645028</c:v>
                </c:pt>
                <c:pt idx="183" formatCode="0.00">
                  <c:v>4618.0772547124698</c:v>
                </c:pt>
                <c:pt idx="184" formatCode="0.00">
                  <c:v>4685.9637042961876</c:v>
                </c:pt>
                <c:pt idx="185" formatCode="0.00">
                  <c:v>4718.7442461520059</c:v>
                </c:pt>
                <c:pt idx="186" formatCode="0.00">
                  <c:v>4675.638570257318</c:v>
                </c:pt>
                <c:pt idx="187" formatCode="0.00">
                  <c:v>4791.7077910877488</c:v>
                </c:pt>
                <c:pt idx="188" formatCode="0.00">
                  <c:v>4720.1528558539758</c:v>
                </c:pt>
                <c:pt idx="189" formatCode="0.00">
                  <c:v>4792.5416766989811</c:v>
                </c:pt>
                <c:pt idx="190" formatCode="0.00">
                  <c:v>4805.6963329777791</c:v>
                </c:pt>
                <c:pt idx="191" formatCode="0.00">
                  <c:v>4811.6783651541737</c:v>
                </c:pt>
                <c:pt idx="192" formatCode="0.00">
                  <c:v>4957.8433171481411</c:v>
                </c:pt>
                <c:pt idx="193" formatCode="0.00">
                  <c:v>4993.2047165017721</c:v>
                </c:pt>
                <c:pt idx="194" formatCode="0.00">
                  <c:v>5065.5848667373648</c:v>
                </c:pt>
                <c:pt idx="195" formatCode="0.00">
                  <c:v>5053.6903338243656</c:v>
                </c:pt>
                <c:pt idx="196" formatCode="0.00">
                  <c:v>5042.3347919169164</c:v>
                </c:pt>
                <c:pt idx="197" formatCode="0.00">
                  <c:v>5078.7907800654748</c:v>
                </c:pt>
                <c:pt idx="198" formatCode="0.00">
                  <c:v>5167.1276372228858</c:v>
                </c:pt>
                <c:pt idx="199" formatCode="0.00">
                  <c:v>4872.4866716243887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8-4F92-9A50-2D4992BE5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071592"/>
        <c:axId val="1046079136"/>
      </c:lineChart>
      <c:catAx>
        <c:axId val="10460715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79136"/>
        <c:crosses val="autoZero"/>
        <c:auto val="1"/>
        <c:lblAlgn val="ctr"/>
        <c:lblOffset val="100"/>
        <c:noMultiLvlLbl val="0"/>
      </c:catAx>
      <c:valAx>
        <c:axId val="10460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7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 Jones Avg'!$B$1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0"/>
            <c:dispRSqr val="0"/>
            <c:dispEq val="0"/>
          </c:trendline>
          <c:cat>
            <c:numRef>
              <c:f>'Dow Jones Avg'!$A$2:$A$121</c:f>
              <c:numCache>
                <c:formatCode>[$-409]mmm\-yy;@</c:formatCode>
                <c:ptCount val="120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</c:numCache>
            </c:numRef>
          </c:cat>
          <c:val>
            <c:numRef>
              <c:f>'Dow Jones Avg'!$B$2:$B$121</c:f>
              <c:numCache>
                <c:formatCode>0.00</c:formatCode>
                <c:ptCount val="120"/>
                <c:pt idx="0">
                  <c:v>947.27</c:v>
                </c:pt>
                <c:pt idx="1">
                  <c:v>974.58</c:v>
                </c:pt>
                <c:pt idx="2">
                  <c:v>1003.87</c:v>
                </c:pt>
                <c:pt idx="3">
                  <c:v>997.75</c:v>
                </c:pt>
                <c:pt idx="4">
                  <c:v>991.75</c:v>
                </c:pt>
                <c:pt idx="5">
                  <c:v>976.88</c:v>
                </c:pt>
                <c:pt idx="6">
                  <c:v>952.34</c:v>
                </c:pt>
                <c:pt idx="7">
                  <c:v>881.47</c:v>
                </c:pt>
                <c:pt idx="8">
                  <c:v>849.98</c:v>
                </c:pt>
                <c:pt idx="9">
                  <c:v>852.55</c:v>
                </c:pt>
                <c:pt idx="10">
                  <c:v>888.98</c:v>
                </c:pt>
                <c:pt idx="11">
                  <c:v>875</c:v>
                </c:pt>
                <c:pt idx="12">
                  <c:v>871.1</c:v>
                </c:pt>
                <c:pt idx="13">
                  <c:v>824.39</c:v>
                </c:pt>
                <c:pt idx="14">
                  <c:v>822.77</c:v>
                </c:pt>
                <c:pt idx="15">
                  <c:v>848.36</c:v>
                </c:pt>
                <c:pt idx="16">
                  <c:v>819.54</c:v>
                </c:pt>
                <c:pt idx="17">
                  <c:v>811.93</c:v>
                </c:pt>
                <c:pt idx="18">
                  <c:v>808.6</c:v>
                </c:pt>
                <c:pt idx="19">
                  <c:v>901.31</c:v>
                </c:pt>
                <c:pt idx="20">
                  <c:v>896.25</c:v>
                </c:pt>
                <c:pt idx="21">
                  <c:v>991.72</c:v>
                </c:pt>
                <c:pt idx="22">
                  <c:v>1039.28</c:v>
                </c:pt>
                <c:pt idx="23">
                  <c:v>1046.54</c:v>
                </c:pt>
                <c:pt idx="24">
                  <c:v>1075.7</c:v>
                </c:pt>
                <c:pt idx="25">
                  <c:v>1112.6199999999999</c:v>
                </c:pt>
                <c:pt idx="26">
                  <c:v>1130.03</c:v>
                </c:pt>
                <c:pt idx="27">
                  <c:v>1226.2</c:v>
                </c:pt>
                <c:pt idx="28">
                  <c:v>1199.98</c:v>
                </c:pt>
                <c:pt idx="29">
                  <c:v>1221.96</c:v>
                </c:pt>
                <c:pt idx="30">
                  <c:v>1199.22</c:v>
                </c:pt>
                <c:pt idx="31">
                  <c:v>1216.1600000000001</c:v>
                </c:pt>
                <c:pt idx="32">
                  <c:v>1233.1300000000001</c:v>
                </c:pt>
                <c:pt idx="33">
                  <c:v>1225.2</c:v>
                </c:pt>
                <c:pt idx="34">
                  <c:v>1276.02</c:v>
                </c:pt>
                <c:pt idx="35">
                  <c:v>1258.6400000000001</c:v>
                </c:pt>
                <c:pt idx="36">
                  <c:v>1220.58</c:v>
                </c:pt>
                <c:pt idx="37">
                  <c:v>1154.6300000000001</c:v>
                </c:pt>
                <c:pt idx="38">
                  <c:v>1164.8900000000001</c:v>
                </c:pt>
                <c:pt idx="39">
                  <c:v>1170.75</c:v>
                </c:pt>
                <c:pt idx="40">
                  <c:v>1104.8499999999999</c:v>
                </c:pt>
                <c:pt idx="41">
                  <c:v>1132.4000000000001</c:v>
                </c:pt>
                <c:pt idx="42">
                  <c:v>1115.28</c:v>
                </c:pt>
                <c:pt idx="43">
                  <c:v>1224.3800000000001</c:v>
                </c:pt>
                <c:pt idx="44">
                  <c:v>1206.71</c:v>
                </c:pt>
                <c:pt idx="45">
                  <c:v>1207.3800000000001</c:v>
                </c:pt>
                <c:pt idx="46">
                  <c:v>1188.94</c:v>
                </c:pt>
                <c:pt idx="47">
                  <c:v>1211.57</c:v>
                </c:pt>
                <c:pt idx="48">
                  <c:v>1286.77</c:v>
                </c:pt>
                <c:pt idx="49">
                  <c:v>1284.01</c:v>
                </c:pt>
                <c:pt idx="50">
                  <c:v>1266.78</c:v>
                </c:pt>
                <c:pt idx="51">
                  <c:v>1258.06</c:v>
                </c:pt>
                <c:pt idx="52">
                  <c:v>1315.41</c:v>
                </c:pt>
                <c:pt idx="53">
                  <c:v>1335.46</c:v>
                </c:pt>
                <c:pt idx="54">
                  <c:v>1347.45</c:v>
                </c:pt>
                <c:pt idx="55">
                  <c:v>1334.01</c:v>
                </c:pt>
                <c:pt idx="56">
                  <c:v>1328.63</c:v>
                </c:pt>
                <c:pt idx="57">
                  <c:v>1374.31</c:v>
                </c:pt>
                <c:pt idx="58">
                  <c:v>1472.13</c:v>
                </c:pt>
                <c:pt idx="59">
                  <c:v>1546.67</c:v>
                </c:pt>
                <c:pt idx="60">
                  <c:v>1570.99</c:v>
                </c:pt>
                <c:pt idx="61">
                  <c:v>1709.06</c:v>
                </c:pt>
                <c:pt idx="62">
                  <c:v>1818.61</c:v>
                </c:pt>
                <c:pt idx="63">
                  <c:v>1783.98</c:v>
                </c:pt>
                <c:pt idx="64">
                  <c:v>1876.71</c:v>
                </c:pt>
                <c:pt idx="65">
                  <c:v>1892.72</c:v>
                </c:pt>
                <c:pt idx="66">
                  <c:v>1775.31</c:v>
                </c:pt>
                <c:pt idx="67">
                  <c:v>1898.34</c:v>
                </c:pt>
                <c:pt idx="68">
                  <c:v>1767.58</c:v>
                </c:pt>
                <c:pt idx="69">
                  <c:v>1877.81</c:v>
                </c:pt>
                <c:pt idx="70">
                  <c:v>1914.23</c:v>
                </c:pt>
                <c:pt idx="71">
                  <c:v>1895.95</c:v>
                </c:pt>
                <c:pt idx="72">
                  <c:v>2158.04</c:v>
                </c:pt>
                <c:pt idx="73">
                  <c:v>2223.9899999999998</c:v>
                </c:pt>
                <c:pt idx="74">
                  <c:v>2304.69</c:v>
                </c:pt>
                <c:pt idx="75">
                  <c:v>2286.36</c:v>
                </c:pt>
                <c:pt idx="76">
                  <c:v>2291.5700000000002</c:v>
                </c:pt>
                <c:pt idx="77">
                  <c:v>2418.5300000000002</c:v>
                </c:pt>
                <c:pt idx="78">
                  <c:v>2572.0700000000002</c:v>
                </c:pt>
                <c:pt idx="79">
                  <c:v>2662.95</c:v>
                </c:pt>
                <c:pt idx="80">
                  <c:v>2596.2800000000002</c:v>
                </c:pt>
                <c:pt idx="81">
                  <c:v>1993.53</c:v>
                </c:pt>
                <c:pt idx="82">
                  <c:v>1833.55</c:v>
                </c:pt>
                <c:pt idx="83">
                  <c:v>1938.83</c:v>
                </c:pt>
                <c:pt idx="84">
                  <c:v>1958.22</c:v>
                </c:pt>
                <c:pt idx="85">
                  <c:v>2071.62</c:v>
                </c:pt>
                <c:pt idx="86">
                  <c:v>1988.06</c:v>
                </c:pt>
                <c:pt idx="87">
                  <c:v>2032.33</c:v>
                </c:pt>
                <c:pt idx="88">
                  <c:v>2031.12</c:v>
                </c:pt>
                <c:pt idx="89">
                  <c:v>2141.71</c:v>
                </c:pt>
                <c:pt idx="90">
                  <c:v>2128.73</c:v>
                </c:pt>
                <c:pt idx="91">
                  <c:v>2031.65</c:v>
                </c:pt>
                <c:pt idx="92">
                  <c:v>2112.91</c:v>
                </c:pt>
                <c:pt idx="93">
                  <c:v>2148.65</c:v>
                </c:pt>
                <c:pt idx="94">
                  <c:v>2114.5100000000002</c:v>
                </c:pt>
                <c:pt idx="95">
                  <c:v>2168.5700000000002</c:v>
                </c:pt>
                <c:pt idx="96">
                  <c:v>2342.3200000000002</c:v>
                </c:pt>
                <c:pt idx="97">
                  <c:v>2258.39</c:v>
                </c:pt>
                <c:pt idx="98">
                  <c:v>2277.4899999999998</c:v>
                </c:pt>
                <c:pt idx="99">
                  <c:v>2418.8000000000002</c:v>
                </c:pt>
                <c:pt idx="100">
                  <c:v>2480.15</c:v>
                </c:pt>
                <c:pt idx="101">
                  <c:v>2440.06</c:v>
                </c:pt>
                <c:pt idx="102">
                  <c:v>2660.66</c:v>
                </c:pt>
                <c:pt idx="103">
                  <c:v>2737.27</c:v>
                </c:pt>
                <c:pt idx="104">
                  <c:v>2692.82</c:v>
                </c:pt>
                <c:pt idx="105">
                  <c:v>2645.08</c:v>
                </c:pt>
                <c:pt idx="106">
                  <c:v>2706.27</c:v>
                </c:pt>
                <c:pt idx="107">
                  <c:v>2753.2</c:v>
                </c:pt>
                <c:pt idx="108">
                  <c:v>2590.54</c:v>
                </c:pt>
                <c:pt idx="109">
                  <c:v>2627.25</c:v>
                </c:pt>
                <c:pt idx="110">
                  <c:v>2707.21</c:v>
                </c:pt>
                <c:pt idx="111">
                  <c:v>2656.76</c:v>
                </c:pt>
                <c:pt idx="112">
                  <c:v>2876.66</c:v>
                </c:pt>
                <c:pt idx="113">
                  <c:v>2880.69</c:v>
                </c:pt>
                <c:pt idx="114">
                  <c:v>2905.2</c:v>
                </c:pt>
                <c:pt idx="115">
                  <c:v>2614.36</c:v>
                </c:pt>
                <c:pt idx="116">
                  <c:v>2452.48</c:v>
                </c:pt>
                <c:pt idx="117">
                  <c:v>2442.33</c:v>
                </c:pt>
                <c:pt idx="118">
                  <c:v>2559.65</c:v>
                </c:pt>
                <c:pt idx="119">
                  <c:v>2633.66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E-499D-A395-21A5FECAB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362904"/>
        <c:axId val="1047363560"/>
      </c:lineChart>
      <c:dateAx>
        <c:axId val="104736290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63560"/>
        <c:crosses val="autoZero"/>
        <c:auto val="1"/>
        <c:lblOffset val="100"/>
        <c:baseTimeUnit val="months"/>
      </c:dateAx>
      <c:valAx>
        <c:axId val="10473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6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10</xdr:row>
      <xdr:rowOff>80962</xdr:rowOff>
    </xdr:from>
    <xdr:to>
      <xdr:col>6</xdr:col>
      <xdr:colOff>200025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42A00-9E41-431C-9B23-D0B3C3D3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10</xdr:row>
      <xdr:rowOff>80962</xdr:rowOff>
    </xdr:from>
    <xdr:to>
      <xdr:col>14</xdr:col>
      <xdr:colOff>547687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00195-2D8E-4EAE-A1BE-06EBC66F3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19F8FA-D063-4734-8DF1-3C80CAD59F66}" name="Table1" displayName="Table1" ref="A1:E201" totalsRowShown="0">
  <autoFilter ref="A1:E201" xr:uid="{8B45D38D-82C2-4242-9967-6B9D3B814730}"/>
  <tableColumns count="5">
    <tableColumn id="1" xr3:uid="{BC4974DD-8692-4620-8DED-51BD5DB7F663}" name="Date" dataDxfId="3"/>
    <tableColumn id="2" xr3:uid="{5EA35A68-A805-47A8-9FD9-C5A1248702B7}" name="Dow Jones"/>
    <tableColumn id="3" xr3:uid="{7E4CFFAB-93F2-4879-B79A-A82398F316B1}" name="Forecast(Dow Jones)" dataDxfId="2">
      <calculatedColumnFormula>_xlfn.FORECAST.ETS(A2,$B$2:$B$121,$A$2:$A$121,1,1)</calculatedColumnFormula>
    </tableColumn>
    <tableColumn id="4" xr3:uid="{7AB878C5-1FCD-4FAD-94A9-5B69FAEE637D}" name="Lower Confidence Bound(Dow Jones)" dataDxfId="1">
      <calculatedColumnFormula>C2-_xlfn.FORECAST.ETS.CONFINT(A2,$B$2:$B$121,$A$2:$A$121,0.95,1,1)</calculatedColumnFormula>
    </tableColumn>
    <tableColumn id="5" xr3:uid="{19AE0988-D99C-491C-8A12-4C068E5ECA79}" name="Upper Confidence Bound(Dow Jones)" dataDxfId="0">
      <calculatedColumnFormula>C2+_xlfn.FORECAST.ETS.CONFINT(A2,$B$2:$B$121,$A$2:$A$121,0.95,1,1)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C1873-9C25-4120-B58B-1CD8CAC11A1C}">
  <dimension ref="A1:E201"/>
  <sheetViews>
    <sheetView topLeftCell="A112" workbookViewId="0">
      <selection activeCell="A122" sqref="A122:XFD122"/>
    </sheetView>
  </sheetViews>
  <sheetFormatPr defaultRowHeight="12.75" x14ac:dyDescent="0.2"/>
  <cols>
    <col min="2" max="2" width="14.140625" customWidth="1"/>
    <col min="3" max="3" width="24.28515625" customWidth="1"/>
    <col min="4" max="4" width="40" customWidth="1"/>
    <col min="5" max="5" width="40.28515625" customWidth="1"/>
  </cols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">
      <c r="A2" s="7">
        <v>29587</v>
      </c>
      <c r="B2" s="8">
        <v>947.27</v>
      </c>
    </row>
    <row r="3" spans="1:5" x14ac:dyDescent="0.2">
      <c r="A3" s="7">
        <v>29618</v>
      </c>
      <c r="B3" s="8">
        <v>974.58</v>
      </c>
    </row>
    <row r="4" spans="1:5" x14ac:dyDescent="0.2">
      <c r="A4" s="7">
        <v>29646</v>
      </c>
      <c r="B4" s="8">
        <v>1003.87</v>
      </c>
    </row>
    <row r="5" spans="1:5" x14ac:dyDescent="0.2">
      <c r="A5" s="7">
        <v>29677</v>
      </c>
      <c r="B5" s="8">
        <v>997.75</v>
      </c>
    </row>
    <row r="6" spans="1:5" x14ac:dyDescent="0.2">
      <c r="A6" s="7">
        <v>29707</v>
      </c>
      <c r="B6" s="8">
        <v>991.75</v>
      </c>
    </row>
    <row r="7" spans="1:5" x14ac:dyDescent="0.2">
      <c r="A7" s="7">
        <v>29738</v>
      </c>
      <c r="B7" s="8">
        <v>976.88</v>
      </c>
    </row>
    <row r="8" spans="1:5" x14ac:dyDescent="0.2">
      <c r="A8" s="7">
        <v>29768</v>
      </c>
      <c r="B8" s="8">
        <v>952.34</v>
      </c>
    </row>
    <row r="9" spans="1:5" x14ac:dyDescent="0.2">
      <c r="A9" s="7">
        <v>29799</v>
      </c>
      <c r="B9" s="8">
        <v>881.47</v>
      </c>
    </row>
    <row r="10" spans="1:5" x14ac:dyDescent="0.2">
      <c r="A10" s="7">
        <v>29830</v>
      </c>
      <c r="B10" s="8">
        <v>849.98</v>
      </c>
    </row>
    <row r="11" spans="1:5" x14ac:dyDescent="0.2">
      <c r="A11" s="7">
        <v>29860</v>
      </c>
      <c r="B11" s="8">
        <v>852.55</v>
      </c>
    </row>
    <row r="12" spans="1:5" x14ac:dyDescent="0.2">
      <c r="A12" s="7">
        <v>29891</v>
      </c>
      <c r="B12" s="8">
        <v>888.98</v>
      </c>
    </row>
    <row r="13" spans="1:5" x14ac:dyDescent="0.2">
      <c r="A13" s="7">
        <v>29921</v>
      </c>
      <c r="B13" s="8">
        <v>875</v>
      </c>
    </row>
    <row r="14" spans="1:5" x14ac:dyDescent="0.2">
      <c r="A14" s="7">
        <v>29952</v>
      </c>
      <c r="B14" s="8">
        <v>871.1</v>
      </c>
    </row>
    <row r="15" spans="1:5" x14ac:dyDescent="0.2">
      <c r="A15" s="7">
        <v>29983</v>
      </c>
      <c r="B15" s="8">
        <v>824.39</v>
      </c>
    </row>
    <row r="16" spans="1:5" x14ac:dyDescent="0.2">
      <c r="A16" s="7">
        <v>30011</v>
      </c>
      <c r="B16" s="8">
        <v>822.77</v>
      </c>
    </row>
    <row r="17" spans="1:2" x14ac:dyDescent="0.2">
      <c r="A17" s="7">
        <v>30042</v>
      </c>
      <c r="B17" s="8">
        <v>848.36</v>
      </c>
    </row>
    <row r="18" spans="1:2" x14ac:dyDescent="0.2">
      <c r="A18" s="7">
        <v>30072</v>
      </c>
      <c r="B18" s="8">
        <v>819.54</v>
      </c>
    </row>
    <row r="19" spans="1:2" x14ac:dyDescent="0.2">
      <c r="A19" s="7">
        <v>30103</v>
      </c>
      <c r="B19" s="8">
        <v>811.93</v>
      </c>
    </row>
    <row r="20" spans="1:2" x14ac:dyDescent="0.2">
      <c r="A20" s="7">
        <v>30133</v>
      </c>
      <c r="B20" s="8">
        <v>808.6</v>
      </c>
    </row>
    <row r="21" spans="1:2" x14ac:dyDescent="0.2">
      <c r="A21" s="7">
        <v>30164</v>
      </c>
      <c r="B21" s="8">
        <v>901.31</v>
      </c>
    </row>
    <row r="22" spans="1:2" x14ac:dyDescent="0.2">
      <c r="A22" s="7">
        <v>30195</v>
      </c>
      <c r="B22" s="8">
        <v>896.25</v>
      </c>
    </row>
    <row r="23" spans="1:2" x14ac:dyDescent="0.2">
      <c r="A23" s="7">
        <v>30225</v>
      </c>
      <c r="B23" s="8">
        <v>991.72</v>
      </c>
    </row>
    <row r="24" spans="1:2" x14ac:dyDescent="0.2">
      <c r="A24" s="7">
        <v>30256</v>
      </c>
      <c r="B24" s="8">
        <v>1039.28</v>
      </c>
    </row>
    <row r="25" spans="1:2" x14ac:dyDescent="0.2">
      <c r="A25" s="7">
        <v>30286</v>
      </c>
      <c r="B25" s="8">
        <v>1046.54</v>
      </c>
    </row>
    <row r="26" spans="1:2" x14ac:dyDescent="0.2">
      <c r="A26" s="7">
        <v>30317</v>
      </c>
      <c r="B26" s="8">
        <v>1075.7</v>
      </c>
    </row>
    <row r="27" spans="1:2" x14ac:dyDescent="0.2">
      <c r="A27" s="7">
        <v>30348</v>
      </c>
      <c r="B27" s="8">
        <v>1112.6199999999999</v>
      </c>
    </row>
    <row r="28" spans="1:2" x14ac:dyDescent="0.2">
      <c r="A28" s="7">
        <v>30376</v>
      </c>
      <c r="B28" s="8">
        <v>1130.03</v>
      </c>
    </row>
    <row r="29" spans="1:2" x14ac:dyDescent="0.2">
      <c r="A29" s="7">
        <v>30407</v>
      </c>
      <c r="B29" s="8">
        <v>1226.2</v>
      </c>
    </row>
    <row r="30" spans="1:2" x14ac:dyDescent="0.2">
      <c r="A30" s="7">
        <v>30437</v>
      </c>
      <c r="B30" s="8">
        <v>1199.98</v>
      </c>
    </row>
    <row r="31" spans="1:2" x14ac:dyDescent="0.2">
      <c r="A31" s="7">
        <v>30468</v>
      </c>
      <c r="B31" s="8">
        <v>1221.96</v>
      </c>
    </row>
    <row r="32" spans="1:2" x14ac:dyDescent="0.2">
      <c r="A32" s="7">
        <v>30498</v>
      </c>
      <c r="B32" s="8">
        <v>1199.22</v>
      </c>
    </row>
    <row r="33" spans="1:2" x14ac:dyDescent="0.2">
      <c r="A33" s="7">
        <v>30529</v>
      </c>
      <c r="B33" s="8">
        <v>1216.1600000000001</v>
      </c>
    </row>
    <row r="34" spans="1:2" x14ac:dyDescent="0.2">
      <c r="A34" s="7">
        <v>30560</v>
      </c>
      <c r="B34" s="8">
        <v>1233.1300000000001</v>
      </c>
    </row>
    <row r="35" spans="1:2" x14ac:dyDescent="0.2">
      <c r="A35" s="7">
        <v>30590</v>
      </c>
      <c r="B35" s="8">
        <v>1225.2</v>
      </c>
    </row>
    <row r="36" spans="1:2" x14ac:dyDescent="0.2">
      <c r="A36" s="7">
        <v>30621</v>
      </c>
      <c r="B36" s="8">
        <v>1276.02</v>
      </c>
    </row>
    <row r="37" spans="1:2" x14ac:dyDescent="0.2">
      <c r="A37" s="7">
        <v>30651</v>
      </c>
      <c r="B37" s="8">
        <v>1258.6400000000001</v>
      </c>
    </row>
    <row r="38" spans="1:2" x14ac:dyDescent="0.2">
      <c r="A38" s="7">
        <v>30682</v>
      </c>
      <c r="B38" s="8">
        <v>1220.58</v>
      </c>
    </row>
    <row r="39" spans="1:2" x14ac:dyDescent="0.2">
      <c r="A39" s="7">
        <v>30713</v>
      </c>
      <c r="B39" s="8">
        <v>1154.6300000000001</v>
      </c>
    </row>
    <row r="40" spans="1:2" x14ac:dyDescent="0.2">
      <c r="A40" s="7">
        <v>30742</v>
      </c>
      <c r="B40" s="8">
        <v>1164.8900000000001</v>
      </c>
    </row>
    <row r="41" spans="1:2" x14ac:dyDescent="0.2">
      <c r="A41" s="7">
        <v>30773</v>
      </c>
      <c r="B41" s="8">
        <v>1170.75</v>
      </c>
    </row>
    <row r="42" spans="1:2" x14ac:dyDescent="0.2">
      <c r="A42" s="7">
        <v>30803</v>
      </c>
      <c r="B42" s="8">
        <v>1104.8499999999999</v>
      </c>
    </row>
    <row r="43" spans="1:2" x14ac:dyDescent="0.2">
      <c r="A43" s="7">
        <v>30834</v>
      </c>
      <c r="B43" s="8">
        <v>1132.4000000000001</v>
      </c>
    </row>
    <row r="44" spans="1:2" x14ac:dyDescent="0.2">
      <c r="A44" s="7">
        <v>30864</v>
      </c>
      <c r="B44" s="8">
        <v>1115.28</v>
      </c>
    </row>
    <row r="45" spans="1:2" x14ac:dyDescent="0.2">
      <c r="A45" s="7">
        <v>30895</v>
      </c>
      <c r="B45" s="8">
        <v>1224.3800000000001</v>
      </c>
    </row>
    <row r="46" spans="1:2" x14ac:dyDescent="0.2">
      <c r="A46" s="7">
        <v>30926</v>
      </c>
      <c r="B46" s="8">
        <v>1206.71</v>
      </c>
    </row>
    <row r="47" spans="1:2" x14ac:dyDescent="0.2">
      <c r="A47" s="7">
        <v>30956</v>
      </c>
      <c r="B47" s="8">
        <v>1207.3800000000001</v>
      </c>
    </row>
    <row r="48" spans="1:2" x14ac:dyDescent="0.2">
      <c r="A48" s="7">
        <v>30987</v>
      </c>
      <c r="B48" s="8">
        <v>1188.94</v>
      </c>
    </row>
    <row r="49" spans="1:2" x14ac:dyDescent="0.2">
      <c r="A49" s="7">
        <v>31017</v>
      </c>
      <c r="B49" s="8">
        <v>1211.57</v>
      </c>
    </row>
    <row r="50" spans="1:2" x14ac:dyDescent="0.2">
      <c r="A50" s="7">
        <v>31048</v>
      </c>
      <c r="B50" s="8">
        <v>1286.77</v>
      </c>
    </row>
    <row r="51" spans="1:2" x14ac:dyDescent="0.2">
      <c r="A51" s="7">
        <v>31079</v>
      </c>
      <c r="B51" s="8">
        <v>1284.01</v>
      </c>
    </row>
    <row r="52" spans="1:2" x14ac:dyDescent="0.2">
      <c r="A52" s="7">
        <v>31107</v>
      </c>
      <c r="B52" s="8">
        <v>1266.78</v>
      </c>
    </row>
    <row r="53" spans="1:2" x14ac:dyDescent="0.2">
      <c r="A53" s="7">
        <v>31138</v>
      </c>
      <c r="B53" s="8">
        <v>1258.06</v>
      </c>
    </row>
    <row r="54" spans="1:2" x14ac:dyDescent="0.2">
      <c r="A54" s="7">
        <v>31168</v>
      </c>
      <c r="B54" s="8">
        <v>1315.41</v>
      </c>
    </row>
    <row r="55" spans="1:2" x14ac:dyDescent="0.2">
      <c r="A55" s="7">
        <v>31199</v>
      </c>
      <c r="B55" s="8">
        <v>1335.46</v>
      </c>
    </row>
    <row r="56" spans="1:2" x14ac:dyDescent="0.2">
      <c r="A56" s="7">
        <v>31229</v>
      </c>
      <c r="B56" s="8">
        <v>1347.45</v>
      </c>
    </row>
    <row r="57" spans="1:2" x14ac:dyDescent="0.2">
      <c r="A57" s="7">
        <v>31260</v>
      </c>
      <c r="B57" s="8">
        <v>1334.01</v>
      </c>
    </row>
    <row r="58" spans="1:2" x14ac:dyDescent="0.2">
      <c r="A58" s="7">
        <v>31291</v>
      </c>
      <c r="B58" s="8">
        <v>1328.63</v>
      </c>
    </row>
    <row r="59" spans="1:2" x14ac:dyDescent="0.2">
      <c r="A59" s="7">
        <v>31321</v>
      </c>
      <c r="B59" s="8">
        <v>1374.31</v>
      </c>
    </row>
    <row r="60" spans="1:2" x14ac:dyDescent="0.2">
      <c r="A60" s="7">
        <v>31352</v>
      </c>
      <c r="B60" s="8">
        <v>1472.13</v>
      </c>
    </row>
    <row r="61" spans="1:2" x14ac:dyDescent="0.2">
      <c r="A61" s="7">
        <v>31382</v>
      </c>
      <c r="B61" s="8">
        <v>1546.67</v>
      </c>
    </row>
    <row r="62" spans="1:2" x14ac:dyDescent="0.2">
      <c r="A62" s="7">
        <v>31413</v>
      </c>
      <c r="B62" s="8">
        <v>1570.99</v>
      </c>
    </row>
    <row r="63" spans="1:2" x14ac:dyDescent="0.2">
      <c r="A63" s="7">
        <v>31444</v>
      </c>
      <c r="B63" s="8">
        <v>1709.06</v>
      </c>
    </row>
    <row r="64" spans="1:2" x14ac:dyDescent="0.2">
      <c r="A64" s="7">
        <v>31472</v>
      </c>
      <c r="B64" s="8">
        <v>1818.61</v>
      </c>
    </row>
    <row r="65" spans="1:2" x14ac:dyDescent="0.2">
      <c r="A65" s="7">
        <v>31503</v>
      </c>
      <c r="B65" s="8">
        <v>1783.98</v>
      </c>
    </row>
    <row r="66" spans="1:2" x14ac:dyDescent="0.2">
      <c r="A66" s="7">
        <v>31533</v>
      </c>
      <c r="B66" s="8">
        <v>1876.71</v>
      </c>
    </row>
    <row r="67" spans="1:2" x14ac:dyDescent="0.2">
      <c r="A67" s="7">
        <v>31564</v>
      </c>
      <c r="B67" s="8">
        <v>1892.72</v>
      </c>
    </row>
    <row r="68" spans="1:2" x14ac:dyDescent="0.2">
      <c r="A68" s="7">
        <v>31594</v>
      </c>
      <c r="B68" s="8">
        <v>1775.31</v>
      </c>
    </row>
    <row r="69" spans="1:2" x14ac:dyDescent="0.2">
      <c r="A69" s="7">
        <v>31625</v>
      </c>
      <c r="B69" s="8">
        <v>1898.34</v>
      </c>
    </row>
    <row r="70" spans="1:2" x14ac:dyDescent="0.2">
      <c r="A70" s="7">
        <v>31656</v>
      </c>
      <c r="B70" s="8">
        <v>1767.58</v>
      </c>
    </row>
    <row r="71" spans="1:2" x14ac:dyDescent="0.2">
      <c r="A71" s="7">
        <v>31686</v>
      </c>
      <c r="B71" s="8">
        <v>1877.81</v>
      </c>
    </row>
    <row r="72" spans="1:2" x14ac:dyDescent="0.2">
      <c r="A72" s="7">
        <v>31717</v>
      </c>
      <c r="B72" s="8">
        <v>1914.23</v>
      </c>
    </row>
    <row r="73" spans="1:2" x14ac:dyDescent="0.2">
      <c r="A73" s="7">
        <v>31747</v>
      </c>
      <c r="B73" s="8">
        <v>1895.95</v>
      </c>
    </row>
    <row r="74" spans="1:2" x14ac:dyDescent="0.2">
      <c r="A74" s="7">
        <v>31778</v>
      </c>
      <c r="B74" s="8">
        <v>2158.04</v>
      </c>
    </row>
    <row r="75" spans="1:2" x14ac:dyDescent="0.2">
      <c r="A75" s="7">
        <v>31809</v>
      </c>
      <c r="B75" s="8">
        <v>2223.9899999999998</v>
      </c>
    </row>
    <row r="76" spans="1:2" x14ac:dyDescent="0.2">
      <c r="A76" s="7">
        <v>31837</v>
      </c>
      <c r="B76" s="8">
        <v>2304.69</v>
      </c>
    </row>
    <row r="77" spans="1:2" x14ac:dyDescent="0.2">
      <c r="A77" s="7">
        <v>31868</v>
      </c>
      <c r="B77" s="8">
        <v>2286.36</v>
      </c>
    </row>
    <row r="78" spans="1:2" x14ac:dyDescent="0.2">
      <c r="A78" s="7">
        <v>31898</v>
      </c>
      <c r="B78" s="8">
        <v>2291.5700000000002</v>
      </c>
    </row>
    <row r="79" spans="1:2" x14ac:dyDescent="0.2">
      <c r="A79" s="7">
        <v>31929</v>
      </c>
      <c r="B79" s="8">
        <v>2418.5300000000002</v>
      </c>
    </row>
    <row r="80" spans="1:2" x14ac:dyDescent="0.2">
      <c r="A80" s="7">
        <v>31959</v>
      </c>
      <c r="B80" s="8">
        <v>2572.0700000000002</v>
      </c>
    </row>
    <row r="81" spans="1:2" x14ac:dyDescent="0.2">
      <c r="A81" s="7">
        <v>31990</v>
      </c>
      <c r="B81" s="8">
        <v>2662.95</v>
      </c>
    </row>
    <row r="82" spans="1:2" x14ac:dyDescent="0.2">
      <c r="A82" s="7">
        <v>32021</v>
      </c>
      <c r="B82" s="8">
        <v>2596.2800000000002</v>
      </c>
    </row>
    <row r="83" spans="1:2" x14ac:dyDescent="0.2">
      <c r="A83" s="7">
        <v>32051</v>
      </c>
      <c r="B83" s="8">
        <v>1993.53</v>
      </c>
    </row>
    <row r="84" spans="1:2" x14ac:dyDescent="0.2">
      <c r="A84" s="7">
        <v>32082</v>
      </c>
      <c r="B84" s="8">
        <v>1833.55</v>
      </c>
    </row>
    <row r="85" spans="1:2" x14ac:dyDescent="0.2">
      <c r="A85" s="7">
        <v>32112</v>
      </c>
      <c r="B85" s="8">
        <v>1938.83</v>
      </c>
    </row>
    <row r="86" spans="1:2" x14ac:dyDescent="0.2">
      <c r="A86" s="7">
        <v>32143</v>
      </c>
      <c r="B86" s="8">
        <v>1958.22</v>
      </c>
    </row>
    <row r="87" spans="1:2" x14ac:dyDescent="0.2">
      <c r="A87" s="7">
        <v>32174</v>
      </c>
      <c r="B87" s="8">
        <v>2071.62</v>
      </c>
    </row>
    <row r="88" spans="1:2" x14ac:dyDescent="0.2">
      <c r="A88" s="7">
        <v>32203</v>
      </c>
      <c r="B88" s="8">
        <v>1988.06</v>
      </c>
    </row>
    <row r="89" spans="1:2" x14ac:dyDescent="0.2">
      <c r="A89" s="7">
        <v>32234</v>
      </c>
      <c r="B89" s="8">
        <v>2032.33</v>
      </c>
    </row>
    <row r="90" spans="1:2" x14ac:dyDescent="0.2">
      <c r="A90" s="7">
        <v>32264</v>
      </c>
      <c r="B90" s="8">
        <v>2031.12</v>
      </c>
    </row>
    <row r="91" spans="1:2" x14ac:dyDescent="0.2">
      <c r="A91" s="7">
        <v>32295</v>
      </c>
      <c r="B91" s="8">
        <v>2141.71</v>
      </c>
    </row>
    <row r="92" spans="1:2" x14ac:dyDescent="0.2">
      <c r="A92" s="7">
        <v>32325</v>
      </c>
      <c r="B92" s="8">
        <v>2128.73</v>
      </c>
    </row>
    <row r="93" spans="1:2" x14ac:dyDescent="0.2">
      <c r="A93" s="7">
        <v>32356</v>
      </c>
      <c r="B93" s="8">
        <v>2031.65</v>
      </c>
    </row>
    <row r="94" spans="1:2" x14ac:dyDescent="0.2">
      <c r="A94" s="7">
        <v>32387</v>
      </c>
      <c r="B94" s="8">
        <v>2112.91</v>
      </c>
    </row>
    <row r="95" spans="1:2" x14ac:dyDescent="0.2">
      <c r="A95" s="7">
        <v>32417</v>
      </c>
      <c r="B95" s="8">
        <v>2148.65</v>
      </c>
    </row>
    <row r="96" spans="1:2" x14ac:dyDescent="0.2">
      <c r="A96" s="7">
        <v>32448</v>
      </c>
      <c r="B96" s="8">
        <v>2114.5100000000002</v>
      </c>
    </row>
    <row r="97" spans="1:2" x14ac:dyDescent="0.2">
      <c r="A97" s="7">
        <v>32478</v>
      </c>
      <c r="B97" s="8">
        <v>2168.5700000000002</v>
      </c>
    </row>
    <row r="98" spans="1:2" x14ac:dyDescent="0.2">
      <c r="A98" s="7">
        <v>32509</v>
      </c>
      <c r="B98" s="8">
        <v>2342.3200000000002</v>
      </c>
    </row>
    <row r="99" spans="1:2" x14ac:dyDescent="0.2">
      <c r="A99" s="7">
        <v>32540</v>
      </c>
      <c r="B99" s="8">
        <v>2258.39</v>
      </c>
    </row>
    <row r="100" spans="1:2" x14ac:dyDescent="0.2">
      <c r="A100" s="7">
        <v>32568</v>
      </c>
      <c r="B100" s="8">
        <v>2277.4899999999998</v>
      </c>
    </row>
    <row r="101" spans="1:2" x14ac:dyDescent="0.2">
      <c r="A101" s="7">
        <v>32599</v>
      </c>
      <c r="B101" s="8">
        <v>2418.8000000000002</v>
      </c>
    </row>
    <row r="102" spans="1:2" x14ac:dyDescent="0.2">
      <c r="A102" s="7">
        <v>32629</v>
      </c>
      <c r="B102" s="8">
        <v>2480.15</v>
      </c>
    </row>
    <row r="103" spans="1:2" x14ac:dyDescent="0.2">
      <c r="A103" s="7">
        <v>32660</v>
      </c>
      <c r="B103" s="8">
        <v>2440.06</v>
      </c>
    </row>
    <row r="104" spans="1:2" x14ac:dyDescent="0.2">
      <c r="A104" s="7">
        <v>32690</v>
      </c>
      <c r="B104" s="8">
        <v>2660.66</v>
      </c>
    </row>
    <row r="105" spans="1:2" x14ac:dyDescent="0.2">
      <c r="A105" s="7">
        <v>32721</v>
      </c>
      <c r="B105" s="8">
        <v>2737.27</v>
      </c>
    </row>
    <row r="106" spans="1:2" x14ac:dyDescent="0.2">
      <c r="A106" s="7">
        <v>32752</v>
      </c>
      <c r="B106" s="8">
        <v>2692.82</v>
      </c>
    </row>
    <row r="107" spans="1:2" x14ac:dyDescent="0.2">
      <c r="A107" s="7">
        <v>32782</v>
      </c>
      <c r="B107" s="8">
        <v>2645.08</v>
      </c>
    </row>
    <row r="108" spans="1:2" x14ac:dyDescent="0.2">
      <c r="A108" s="7">
        <v>32813</v>
      </c>
      <c r="B108" s="8">
        <v>2706.27</v>
      </c>
    </row>
    <row r="109" spans="1:2" x14ac:dyDescent="0.2">
      <c r="A109" s="7">
        <v>32843</v>
      </c>
      <c r="B109" s="8">
        <v>2753.2</v>
      </c>
    </row>
    <row r="110" spans="1:2" x14ac:dyDescent="0.2">
      <c r="A110" s="7">
        <v>32874</v>
      </c>
      <c r="B110" s="8">
        <v>2590.54</v>
      </c>
    </row>
    <row r="111" spans="1:2" x14ac:dyDescent="0.2">
      <c r="A111" s="7">
        <v>32905</v>
      </c>
      <c r="B111" s="8">
        <v>2627.25</v>
      </c>
    </row>
    <row r="112" spans="1:2" x14ac:dyDescent="0.2">
      <c r="A112" s="7">
        <v>32933</v>
      </c>
      <c r="B112" s="8">
        <v>2707.21</v>
      </c>
    </row>
    <row r="113" spans="1:5" x14ac:dyDescent="0.2">
      <c r="A113" s="7">
        <v>32964</v>
      </c>
      <c r="B113" s="8">
        <v>2656.76</v>
      </c>
    </row>
    <row r="114" spans="1:5" x14ac:dyDescent="0.2">
      <c r="A114" s="7">
        <v>32994</v>
      </c>
      <c r="B114" s="8">
        <v>2876.66</v>
      </c>
    </row>
    <row r="115" spans="1:5" x14ac:dyDescent="0.2">
      <c r="A115" s="7">
        <v>33025</v>
      </c>
      <c r="B115" s="8">
        <v>2880.69</v>
      </c>
    </row>
    <row r="116" spans="1:5" x14ac:dyDescent="0.2">
      <c r="A116" s="7">
        <v>33055</v>
      </c>
      <c r="B116" s="8">
        <v>2905.2</v>
      </c>
    </row>
    <row r="117" spans="1:5" x14ac:dyDescent="0.2">
      <c r="A117" s="7">
        <v>33086</v>
      </c>
      <c r="B117" s="8">
        <v>2614.36</v>
      </c>
    </row>
    <row r="118" spans="1:5" x14ac:dyDescent="0.2">
      <c r="A118" s="7">
        <v>33117</v>
      </c>
      <c r="B118" s="8">
        <v>2452.48</v>
      </c>
    </row>
    <row r="119" spans="1:5" x14ac:dyDescent="0.2">
      <c r="A119" s="7">
        <v>33147</v>
      </c>
      <c r="B119" s="8">
        <v>2442.33</v>
      </c>
    </row>
    <row r="120" spans="1:5" x14ac:dyDescent="0.2">
      <c r="A120" s="7">
        <v>33178</v>
      </c>
      <c r="B120" s="8">
        <v>2559.65</v>
      </c>
    </row>
    <row r="121" spans="1:5" x14ac:dyDescent="0.2">
      <c r="A121" s="7">
        <v>33208</v>
      </c>
      <c r="B121" s="8">
        <v>2633.66</v>
      </c>
      <c r="C121" s="8">
        <v>2633.66</v>
      </c>
      <c r="D121" s="8">
        <v>2633.66</v>
      </c>
      <c r="E121" s="8">
        <v>2633.66</v>
      </c>
    </row>
    <row r="122" spans="1:5" x14ac:dyDescent="0.2">
      <c r="A122" s="7">
        <v>33239</v>
      </c>
      <c r="C122" s="8">
        <f t="shared" ref="C122:C153" si="0">_xlfn.FORECAST.ETS(A122,$B$2:$B$121,$A$2:$A$121,1,1)</f>
        <v>2389.3738576545052</v>
      </c>
      <c r="D122" s="8">
        <f t="shared" ref="D122:D153" si="1">C122-_xlfn.FORECAST.ETS.CONFINT(A122,$B$2:$B$121,$A$2:$A$121,0.95,1,1)</f>
        <v>2166.8815294578476</v>
      </c>
      <c r="E122" s="8">
        <f t="shared" ref="E122:E153" si="2">C122+_xlfn.FORECAST.ETS.CONFINT(A122,$B$2:$B$121,$A$2:$A$121,0.95,1,1)</f>
        <v>2611.8661858511628</v>
      </c>
    </row>
    <row r="123" spans="1:5" x14ac:dyDescent="0.2">
      <c r="A123" s="7">
        <v>33270</v>
      </c>
      <c r="C123" s="8">
        <f t="shared" si="0"/>
        <v>2414.50631985056</v>
      </c>
      <c r="D123" s="8">
        <f t="shared" si="1"/>
        <v>2165.5530133520951</v>
      </c>
      <c r="E123" s="8">
        <f t="shared" si="2"/>
        <v>2663.4596263490248</v>
      </c>
    </row>
    <row r="124" spans="1:5" x14ac:dyDescent="0.2">
      <c r="A124" s="7">
        <v>33298</v>
      </c>
      <c r="C124" s="8">
        <f t="shared" si="0"/>
        <v>2393.7510493281052</v>
      </c>
      <c r="D124" s="8">
        <f t="shared" si="1"/>
        <v>2120.7997498680093</v>
      </c>
      <c r="E124" s="8">
        <f t="shared" si="2"/>
        <v>2666.7023487882011</v>
      </c>
    </row>
    <row r="125" spans="1:5" x14ac:dyDescent="0.2">
      <c r="A125" s="7">
        <v>33329</v>
      </c>
      <c r="C125" s="8">
        <f t="shared" si="0"/>
        <v>2498.26037130651</v>
      </c>
      <c r="D125" s="8">
        <f t="shared" si="1"/>
        <v>2203.1723771533243</v>
      </c>
      <c r="E125" s="8">
        <f t="shared" si="2"/>
        <v>2793.3483654596957</v>
      </c>
    </row>
    <row r="126" spans="1:5" x14ac:dyDescent="0.2">
      <c r="A126" s="7">
        <v>33359</v>
      </c>
      <c r="C126" s="8">
        <f t="shared" si="0"/>
        <v>2477.0598404247589</v>
      </c>
      <c r="D126" s="8">
        <f t="shared" si="1"/>
        <v>2161.3045790729057</v>
      </c>
      <c r="E126" s="8">
        <f t="shared" si="2"/>
        <v>2792.8151017766122</v>
      </c>
    </row>
    <row r="127" spans="1:5" x14ac:dyDescent="0.2">
      <c r="A127" s="7">
        <v>33390</v>
      </c>
      <c r="C127" s="8">
        <f t="shared" si="0"/>
        <v>2475.2080226218882</v>
      </c>
      <c r="D127" s="8">
        <f t="shared" si="1"/>
        <v>2139.9828845180946</v>
      </c>
      <c r="E127" s="8">
        <f t="shared" si="2"/>
        <v>2810.4331607256818</v>
      </c>
    </row>
    <row r="128" spans="1:5" x14ac:dyDescent="0.2">
      <c r="A128" s="7">
        <v>33420</v>
      </c>
      <c r="C128" s="8">
        <f t="shared" si="0"/>
        <v>2453.4619082882459</v>
      </c>
      <c r="D128" s="8">
        <f t="shared" si="1"/>
        <v>2099.7663503079207</v>
      </c>
      <c r="E128" s="8">
        <f t="shared" si="2"/>
        <v>2807.1574662685712</v>
      </c>
    </row>
    <row r="129" spans="1:5" x14ac:dyDescent="0.2">
      <c r="A129" s="7">
        <v>33451</v>
      </c>
      <c r="C129" s="8">
        <f t="shared" si="0"/>
        <v>2473.447594701297</v>
      </c>
      <c r="D129" s="8">
        <f t="shared" si="1"/>
        <v>2102.131761976691</v>
      </c>
      <c r="E129" s="8">
        <f t="shared" si="2"/>
        <v>2844.763427425903</v>
      </c>
    </row>
    <row r="130" spans="1:5" x14ac:dyDescent="0.2">
      <c r="A130" s="7">
        <v>33482</v>
      </c>
      <c r="C130" s="8">
        <f t="shared" si="0"/>
        <v>2547.6178274788404</v>
      </c>
      <c r="D130" s="8">
        <f t="shared" si="1"/>
        <v>2159.415957425073</v>
      </c>
      <c r="E130" s="8">
        <f t="shared" si="2"/>
        <v>2935.8196975326077</v>
      </c>
    </row>
    <row r="131" spans="1:5" x14ac:dyDescent="0.2">
      <c r="A131" s="7">
        <v>33512</v>
      </c>
      <c r="C131" s="8">
        <f t="shared" si="0"/>
        <v>2544.017150036836</v>
      </c>
      <c r="D131" s="8">
        <f t="shared" si="1"/>
        <v>2139.5713816271409</v>
      </c>
      <c r="E131" s="8">
        <f t="shared" si="2"/>
        <v>2948.4629184465311</v>
      </c>
    </row>
    <row r="132" spans="1:5" x14ac:dyDescent="0.2">
      <c r="A132" s="7">
        <v>33543</v>
      </c>
      <c r="C132" s="8">
        <f t="shared" si="0"/>
        <v>2524.48973955155</v>
      </c>
      <c r="D132" s="8">
        <f t="shared" si="1"/>
        <v>2104.3676029633434</v>
      </c>
      <c r="E132" s="8">
        <f t="shared" si="2"/>
        <v>2944.6118761397565</v>
      </c>
    </row>
    <row r="133" spans="1:5" x14ac:dyDescent="0.2">
      <c r="A133" s="7">
        <v>33573</v>
      </c>
      <c r="C133" s="8">
        <f t="shared" si="0"/>
        <v>2514.1314178508046</v>
      </c>
      <c r="D133" s="8">
        <f t="shared" si="1"/>
        <v>2078.8390090958301</v>
      </c>
      <c r="E133" s="8">
        <f t="shared" si="2"/>
        <v>2949.4238266057791</v>
      </c>
    </row>
    <row r="134" spans="1:5" x14ac:dyDescent="0.2">
      <c r="A134" s="7">
        <v>33604</v>
      </c>
      <c r="C134" s="8">
        <f t="shared" si="0"/>
        <v>2567.4329605041789</v>
      </c>
      <c r="D134" s="8">
        <f t="shared" si="1"/>
        <v>2117.4250794676518</v>
      </c>
      <c r="E134" s="8">
        <f t="shared" si="2"/>
        <v>3017.4408415407061</v>
      </c>
    </row>
    <row r="135" spans="1:5" x14ac:dyDescent="0.2">
      <c r="A135" s="7">
        <v>33635</v>
      </c>
      <c r="C135" s="8">
        <f t="shared" si="0"/>
        <v>2583.2708091398354</v>
      </c>
      <c r="D135" s="8">
        <f t="shared" si="1"/>
        <v>2118.9589050463228</v>
      </c>
      <c r="E135" s="8">
        <f t="shared" si="2"/>
        <v>3047.5827132333479</v>
      </c>
    </row>
    <row r="136" spans="1:5" x14ac:dyDescent="0.2">
      <c r="A136" s="7">
        <v>33664</v>
      </c>
      <c r="C136" s="8">
        <f t="shared" si="0"/>
        <v>2591.3739957739472</v>
      </c>
      <c r="D136" s="8">
        <f t="shared" si="1"/>
        <v>2113.1324940310988</v>
      </c>
      <c r="E136" s="8">
        <f t="shared" si="2"/>
        <v>3069.6154975167956</v>
      </c>
    </row>
    <row r="137" spans="1:5" x14ac:dyDescent="0.2">
      <c r="A137" s="7">
        <v>33695</v>
      </c>
      <c r="C137" s="8">
        <f t="shared" si="0"/>
        <v>2577.6294358260052</v>
      </c>
      <c r="D137" s="8">
        <f t="shared" si="1"/>
        <v>2085.8008466614547</v>
      </c>
      <c r="E137" s="8">
        <f t="shared" si="2"/>
        <v>3069.4580249905557</v>
      </c>
    </row>
    <row r="138" spans="1:5" x14ac:dyDescent="0.2">
      <c r="A138" s="7">
        <v>33725</v>
      </c>
      <c r="C138" s="8">
        <f t="shared" si="0"/>
        <v>2573.4630714920017</v>
      </c>
      <c r="D138" s="8">
        <f t="shared" si="1"/>
        <v>2068.3621660487152</v>
      </c>
      <c r="E138" s="8">
        <f t="shared" si="2"/>
        <v>3078.5639769352883</v>
      </c>
    </row>
    <row r="139" spans="1:5" x14ac:dyDescent="0.2">
      <c r="A139" s="7">
        <v>33756</v>
      </c>
      <c r="C139" s="8">
        <f t="shared" si="0"/>
        <v>2619.2631571546417</v>
      </c>
      <c r="D139" s="8">
        <f t="shared" si="1"/>
        <v>2101.1804189023105</v>
      </c>
      <c r="E139" s="8">
        <f t="shared" si="2"/>
        <v>3137.3458954069729</v>
      </c>
    </row>
    <row r="140" spans="1:5" x14ac:dyDescent="0.2">
      <c r="A140" s="7">
        <v>33786</v>
      </c>
      <c r="C140" s="8">
        <f t="shared" si="0"/>
        <v>2716.0112049564582</v>
      </c>
      <c r="D140" s="8">
        <f t="shared" si="1"/>
        <v>2185.2157103340178</v>
      </c>
      <c r="E140" s="8">
        <f t="shared" si="2"/>
        <v>3246.8066995788986</v>
      </c>
    </row>
    <row r="141" spans="1:5" x14ac:dyDescent="0.2">
      <c r="A141" s="7">
        <v>33817</v>
      </c>
      <c r="C141" s="8">
        <f t="shared" si="0"/>
        <v>2808.0334125056424</v>
      </c>
      <c r="D141" s="8">
        <f t="shared" si="1"/>
        <v>2264.775256566274</v>
      </c>
      <c r="E141" s="8">
        <f t="shared" si="2"/>
        <v>3351.2915684450109</v>
      </c>
    </row>
    <row r="142" spans="1:5" x14ac:dyDescent="0.2">
      <c r="A142" s="7">
        <v>33848</v>
      </c>
      <c r="C142" s="8">
        <f t="shared" si="0"/>
        <v>2812.1258465899004</v>
      </c>
      <c r="D142" s="8">
        <f t="shared" si="1"/>
        <v>2256.6382019656548</v>
      </c>
      <c r="E142" s="8">
        <f t="shared" si="2"/>
        <v>3367.6134912141461</v>
      </c>
    </row>
    <row r="143" spans="1:5" x14ac:dyDescent="0.2">
      <c r="A143" s="7">
        <v>33878</v>
      </c>
      <c r="C143" s="8">
        <f t="shared" si="0"/>
        <v>2927.0232169049386</v>
      </c>
      <c r="D143" s="8">
        <f t="shared" si="1"/>
        <v>2359.5240943295817</v>
      </c>
      <c r="E143" s="8">
        <f t="shared" si="2"/>
        <v>3494.5223394802956</v>
      </c>
    </row>
    <row r="144" spans="1:5" x14ac:dyDescent="0.2">
      <c r="A144" s="7">
        <v>33909</v>
      </c>
      <c r="C144" s="8">
        <f t="shared" si="0"/>
        <v>3004.9782740172163</v>
      </c>
      <c r="D144" s="8">
        <f t="shared" si="1"/>
        <v>2425.6720377473666</v>
      </c>
      <c r="E144" s="8">
        <f t="shared" si="2"/>
        <v>3584.284510287066</v>
      </c>
    </row>
    <row r="145" spans="1:5" x14ac:dyDescent="0.2">
      <c r="A145" s="7">
        <v>33939</v>
      </c>
      <c r="C145" s="8">
        <f t="shared" si="0"/>
        <v>2990.558395665339</v>
      </c>
      <c r="D145" s="8">
        <f t="shared" si="1"/>
        <v>2399.6370759383544</v>
      </c>
      <c r="E145" s="8">
        <f t="shared" si="2"/>
        <v>3581.4797153923237</v>
      </c>
    </row>
    <row r="146" spans="1:5" x14ac:dyDescent="0.2">
      <c r="A146" s="7">
        <v>33970</v>
      </c>
      <c r="C146" s="8">
        <f t="shared" si="0"/>
        <v>3050.3145483513699</v>
      </c>
      <c r="D146" s="8">
        <f t="shared" si="1"/>
        <v>2447.9589844941916</v>
      </c>
      <c r="E146" s="8">
        <f t="shared" si="2"/>
        <v>3652.6701122085483</v>
      </c>
    </row>
    <row r="147" spans="1:5" x14ac:dyDescent="0.2">
      <c r="A147" s="7">
        <v>34001</v>
      </c>
      <c r="C147" s="8">
        <f t="shared" si="0"/>
        <v>3075.0035205600198</v>
      </c>
      <c r="D147" s="8">
        <f t="shared" si="1"/>
        <v>2461.3843618041469</v>
      </c>
      <c r="E147" s="8">
        <f t="shared" si="2"/>
        <v>3688.6226793158926</v>
      </c>
    </row>
    <row r="148" spans="1:5" x14ac:dyDescent="0.2">
      <c r="A148" s="7">
        <v>34029</v>
      </c>
      <c r="C148" s="8">
        <f t="shared" si="0"/>
        <v>3023.8440047334016</v>
      </c>
      <c r="D148" s="8">
        <f t="shared" si="1"/>
        <v>2399.1225906925101</v>
      </c>
      <c r="E148" s="8">
        <f t="shared" si="2"/>
        <v>3648.565418774293</v>
      </c>
    </row>
    <row r="149" spans="1:5" x14ac:dyDescent="0.2">
      <c r="A149" s="7">
        <v>34060</v>
      </c>
      <c r="C149" s="8">
        <f t="shared" si="0"/>
        <v>3131.8961542925581</v>
      </c>
      <c r="D149" s="8">
        <f t="shared" si="1"/>
        <v>2496.2252930582799</v>
      </c>
      <c r="E149" s="8">
        <f t="shared" si="2"/>
        <v>3767.5670155268363</v>
      </c>
    </row>
    <row r="150" spans="1:5" x14ac:dyDescent="0.2">
      <c r="A150" s="7">
        <v>34090</v>
      </c>
      <c r="C150" s="8">
        <f t="shared" si="0"/>
        <v>3052.35999006164</v>
      </c>
      <c r="D150" s="8">
        <f t="shared" si="1"/>
        <v>2405.8846487057835</v>
      </c>
      <c r="E150" s="8">
        <f t="shared" si="2"/>
        <v>3698.8353314174965</v>
      </c>
    </row>
    <row r="151" spans="1:5" x14ac:dyDescent="0.2">
      <c r="A151" s="7">
        <v>34121</v>
      </c>
      <c r="C151" s="8">
        <f t="shared" si="0"/>
        <v>3116.8025307661528</v>
      </c>
      <c r="D151" s="8">
        <f t="shared" si="1"/>
        <v>2459.6604505099494</v>
      </c>
      <c r="E151" s="8">
        <f t="shared" si="2"/>
        <v>3773.9446110223562</v>
      </c>
    </row>
    <row r="152" spans="1:5" x14ac:dyDescent="0.2">
      <c r="A152" s="7">
        <v>34151</v>
      </c>
      <c r="C152" s="8">
        <f t="shared" si="0"/>
        <v>3122.0449937187282</v>
      </c>
      <c r="D152" s="8">
        <f t="shared" si="1"/>
        <v>2454.3672399970405</v>
      </c>
      <c r="E152" s="8">
        <f t="shared" si="2"/>
        <v>3789.7227474404158</v>
      </c>
    </row>
    <row r="153" spans="1:5" x14ac:dyDescent="0.2">
      <c r="A153" s="7">
        <v>34182</v>
      </c>
      <c r="C153" s="8">
        <f t="shared" si="0"/>
        <v>3120.1480872191737</v>
      </c>
      <c r="D153" s="8">
        <f t="shared" si="1"/>
        <v>2442.0595432214095</v>
      </c>
      <c r="E153" s="8">
        <f t="shared" si="2"/>
        <v>3798.2366312169379</v>
      </c>
    </row>
    <row r="154" spans="1:5" x14ac:dyDescent="0.2">
      <c r="A154" s="7">
        <v>34213</v>
      </c>
      <c r="C154" s="8">
        <f t="shared" ref="C154:C185" si="3">_xlfn.FORECAST.ETS(A154,$B$2:$B$121,$A$2:$A$121,1,1)</f>
        <v>3258.4665514952526</v>
      </c>
      <c r="D154" s="8">
        <f t="shared" ref="D154:D185" si="4">C154-_xlfn.FORECAST.ETS.CONFINT(A154,$B$2:$B$121,$A$2:$A$121,0.95,1,1)</f>
        <v>2570.0863624226513</v>
      </c>
      <c r="E154" s="8">
        <f t="shared" ref="E154:E185" si="5">C154+_xlfn.FORECAST.ETS.CONFINT(A154,$B$2:$B$121,$A$2:$A$121,0.95,1,1)</f>
        <v>3946.8467405678539</v>
      </c>
    </row>
    <row r="155" spans="1:5" x14ac:dyDescent="0.2">
      <c r="A155" s="7">
        <v>34243</v>
      </c>
      <c r="C155" s="8">
        <f t="shared" si="3"/>
        <v>3286.013137545599</v>
      </c>
      <c r="D155" s="8">
        <f t="shared" si="4"/>
        <v>2587.4551117235651</v>
      </c>
      <c r="E155" s="8">
        <f t="shared" si="5"/>
        <v>3984.5711633676328</v>
      </c>
    </row>
    <row r="156" spans="1:5" x14ac:dyDescent="0.2">
      <c r="A156" s="7">
        <v>34274</v>
      </c>
      <c r="C156" s="8">
        <f t="shared" si="3"/>
        <v>3350.6093982523885</v>
      </c>
      <c r="D156" s="8">
        <f t="shared" si="4"/>
        <v>2641.9823703280204</v>
      </c>
      <c r="E156" s="8">
        <f t="shared" si="5"/>
        <v>4059.2364261767566</v>
      </c>
    </row>
    <row r="157" spans="1:5" x14ac:dyDescent="0.2">
      <c r="A157" s="7">
        <v>34304</v>
      </c>
      <c r="C157" s="8">
        <f t="shared" si="3"/>
        <v>3330.9611736749794</v>
      </c>
      <c r="D157" s="8">
        <f t="shared" si="4"/>
        <v>2612.3693343761056</v>
      </c>
      <c r="E157" s="8">
        <f t="shared" si="5"/>
        <v>4049.5530129738531</v>
      </c>
    </row>
    <row r="158" spans="1:5" x14ac:dyDescent="0.2">
      <c r="A158" s="7">
        <v>34335</v>
      </c>
      <c r="C158" s="8">
        <f t="shared" si="3"/>
        <v>3311.8814356812554</v>
      </c>
      <c r="D158" s="8">
        <f t="shared" si="4"/>
        <v>2583.4246319844979</v>
      </c>
      <c r="E158" s="8">
        <f t="shared" si="5"/>
        <v>4040.338239378013</v>
      </c>
    </row>
    <row r="159" spans="1:5" x14ac:dyDescent="0.2">
      <c r="A159" s="7">
        <v>34366</v>
      </c>
      <c r="C159" s="8">
        <f t="shared" si="3"/>
        <v>3340.6420436155158</v>
      </c>
      <c r="D159" s="8">
        <f t="shared" si="4"/>
        <v>2602.4160526438704</v>
      </c>
      <c r="E159" s="8">
        <f t="shared" si="5"/>
        <v>4078.8680345871612</v>
      </c>
    </row>
    <row r="160" spans="1:5" x14ac:dyDescent="0.2">
      <c r="A160" s="7">
        <v>34394</v>
      </c>
      <c r="C160" s="8">
        <f t="shared" si="3"/>
        <v>3421.311678319049</v>
      </c>
      <c r="D160" s="8">
        <f t="shared" si="4"/>
        <v>2673.40845784562</v>
      </c>
      <c r="E160" s="8">
        <f t="shared" si="5"/>
        <v>4169.2148987924784</v>
      </c>
    </row>
    <row r="161" spans="1:5" x14ac:dyDescent="0.2">
      <c r="A161" s="7">
        <v>34425</v>
      </c>
      <c r="C161" s="8">
        <f t="shared" si="3"/>
        <v>3119.0310105789531</v>
      </c>
      <c r="D161" s="8">
        <f t="shared" si="4"/>
        <v>2361.5389286380632</v>
      </c>
      <c r="E161" s="8">
        <f t="shared" si="5"/>
        <v>3876.523092519843</v>
      </c>
    </row>
    <row r="162" spans="1:5" x14ac:dyDescent="0.2">
      <c r="A162" s="7">
        <v>34455</v>
      </c>
      <c r="C162" s="8">
        <f t="shared" si="3"/>
        <v>3049.1272509110627</v>
      </c>
      <c r="D162" s="8">
        <f t="shared" si="4"/>
        <v>2282.0963484377039</v>
      </c>
      <c r="E162" s="8">
        <f t="shared" si="5"/>
        <v>3816.1581533844214</v>
      </c>
    </row>
    <row r="163" spans="1:5" x14ac:dyDescent="0.2">
      <c r="A163" s="7">
        <v>34486</v>
      </c>
      <c r="C163" s="8">
        <f t="shared" si="3"/>
        <v>3074.2597131071175</v>
      </c>
      <c r="D163" s="8">
        <f t="shared" si="4"/>
        <v>2297.8071669106052</v>
      </c>
      <c r="E163" s="8">
        <f t="shared" si="5"/>
        <v>3850.7122593036297</v>
      </c>
    </row>
    <row r="164" spans="1:5" x14ac:dyDescent="0.2">
      <c r="A164" s="7">
        <v>34516</v>
      </c>
      <c r="C164" s="8">
        <f t="shared" si="3"/>
        <v>3053.5044425846627</v>
      </c>
      <c r="D164" s="8">
        <f t="shared" si="4"/>
        <v>2267.7090377761506</v>
      </c>
      <c r="E164" s="8">
        <f t="shared" si="5"/>
        <v>3839.2998473931748</v>
      </c>
    </row>
    <row r="165" spans="1:5" x14ac:dyDescent="0.2">
      <c r="A165" s="7">
        <v>34547</v>
      </c>
      <c r="C165" s="8">
        <f t="shared" si="3"/>
        <v>3158.013764563068</v>
      </c>
      <c r="D165" s="8">
        <f t="shared" si="4"/>
        <v>2362.9514465501038</v>
      </c>
      <c r="E165" s="8">
        <f t="shared" si="5"/>
        <v>3953.0760825760321</v>
      </c>
    </row>
    <row r="166" spans="1:5" x14ac:dyDescent="0.2">
      <c r="A166" s="7">
        <v>34578</v>
      </c>
      <c r="C166" s="8">
        <f t="shared" si="3"/>
        <v>3136.8132336813169</v>
      </c>
      <c r="D166" s="8">
        <f t="shared" si="4"/>
        <v>2332.5572611087518</v>
      </c>
      <c r="E166" s="8">
        <f t="shared" si="5"/>
        <v>3941.0692062538819</v>
      </c>
    </row>
    <row r="167" spans="1:5" x14ac:dyDescent="0.2">
      <c r="A167" s="7">
        <v>34608</v>
      </c>
      <c r="C167" s="8">
        <f t="shared" si="3"/>
        <v>3134.9614158784461</v>
      </c>
      <c r="D167" s="8">
        <f t="shared" si="4"/>
        <v>2321.5825023901943</v>
      </c>
      <c r="E167" s="8">
        <f t="shared" si="5"/>
        <v>3948.3403293666979</v>
      </c>
    </row>
    <row r="168" spans="1:5" x14ac:dyDescent="0.2">
      <c r="A168" s="7">
        <v>34639</v>
      </c>
      <c r="C168" s="8">
        <f t="shared" si="3"/>
        <v>3113.2153015448034</v>
      </c>
      <c r="D168" s="8">
        <f t="shared" si="4"/>
        <v>2290.7817473923242</v>
      </c>
      <c r="E168" s="8">
        <f t="shared" si="5"/>
        <v>3935.6488556972827</v>
      </c>
    </row>
    <row r="169" spans="1:5" x14ac:dyDescent="0.2">
      <c r="A169" s="7">
        <v>34669</v>
      </c>
      <c r="C169" s="8">
        <f t="shared" si="3"/>
        <v>3133.2009879578545</v>
      </c>
      <c r="D169" s="8">
        <f t="shared" si="4"/>
        <v>2301.778802368628</v>
      </c>
      <c r="E169" s="8">
        <f t="shared" si="5"/>
        <v>3964.623173547081</v>
      </c>
    </row>
    <row r="170" spans="1:5" x14ac:dyDescent="0.2">
      <c r="A170" s="7">
        <v>34700</v>
      </c>
      <c r="C170" s="8">
        <f t="shared" si="3"/>
        <v>3207.3712207353979</v>
      </c>
      <c r="D170" s="8">
        <f t="shared" si="4"/>
        <v>2367.0242358563764</v>
      </c>
      <c r="E170" s="8">
        <f t="shared" si="5"/>
        <v>4047.7182056144193</v>
      </c>
    </row>
    <row r="171" spans="1:5" x14ac:dyDescent="0.2">
      <c r="A171" s="7">
        <v>34731</v>
      </c>
      <c r="C171" s="8">
        <f t="shared" si="3"/>
        <v>3203.7705432933935</v>
      </c>
      <c r="D171" s="8">
        <f t="shared" si="4"/>
        <v>2354.5605204383646</v>
      </c>
      <c r="E171" s="8">
        <f t="shared" si="5"/>
        <v>4052.9805661484224</v>
      </c>
    </row>
    <row r="172" spans="1:5" x14ac:dyDescent="0.2">
      <c r="A172" s="7">
        <v>34759</v>
      </c>
      <c r="C172" s="8">
        <f t="shared" si="3"/>
        <v>3184.2431328081079</v>
      </c>
      <c r="D172" s="8">
        <f t="shared" si="4"/>
        <v>2326.2298616623939</v>
      </c>
      <c r="E172" s="8">
        <f t="shared" si="5"/>
        <v>4042.256403953822</v>
      </c>
    </row>
    <row r="173" spans="1:5" x14ac:dyDescent="0.2">
      <c r="A173" s="7">
        <v>34790</v>
      </c>
      <c r="C173" s="8">
        <f t="shared" si="3"/>
        <v>3173.8848111073626</v>
      </c>
      <c r="D173" s="8">
        <f t="shared" si="4"/>
        <v>2307.1262024768375</v>
      </c>
      <c r="E173" s="8">
        <f t="shared" si="5"/>
        <v>4040.6434197378876</v>
      </c>
    </row>
    <row r="174" spans="1:5" x14ac:dyDescent="0.2">
      <c r="A174" s="7">
        <v>34820</v>
      </c>
      <c r="C174" s="8">
        <f t="shared" si="3"/>
        <v>3227.1863537607369</v>
      </c>
      <c r="D174" s="8">
        <f t="shared" si="4"/>
        <v>2351.7385263935221</v>
      </c>
      <c r="E174" s="8">
        <f t="shared" si="5"/>
        <v>4102.6341811279517</v>
      </c>
    </row>
    <row r="175" spans="1:5" x14ac:dyDescent="0.2">
      <c r="A175" s="7">
        <v>34851</v>
      </c>
      <c r="C175" s="8">
        <f t="shared" si="3"/>
        <v>3243.0242023963929</v>
      </c>
      <c r="D175" s="8">
        <f t="shared" si="4"/>
        <v>2358.9415643537723</v>
      </c>
      <c r="E175" s="8">
        <f t="shared" si="5"/>
        <v>4127.1068404390135</v>
      </c>
    </row>
    <row r="176" spans="1:5" x14ac:dyDescent="0.2">
      <c r="A176" s="7">
        <v>34881</v>
      </c>
      <c r="C176" s="8">
        <f t="shared" si="3"/>
        <v>3251.1273890305047</v>
      </c>
      <c r="D176" s="8">
        <f t="shared" si="4"/>
        <v>2358.4627140376701</v>
      </c>
      <c r="E176" s="8">
        <f t="shared" si="5"/>
        <v>4143.7920640233397</v>
      </c>
    </row>
    <row r="177" spans="1:5" x14ac:dyDescent="0.2">
      <c r="A177" s="7">
        <v>34912</v>
      </c>
      <c r="C177" s="8">
        <f t="shared" si="3"/>
        <v>3237.3828290825627</v>
      </c>
      <c r="D177" s="8">
        <f t="shared" si="4"/>
        <v>2336.1873282490078</v>
      </c>
      <c r="E177" s="8">
        <f t="shared" si="5"/>
        <v>4138.5783299161176</v>
      </c>
    </row>
    <row r="178" spans="1:5" x14ac:dyDescent="0.2">
      <c r="A178" s="7">
        <v>34943</v>
      </c>
      <c r="C178" s="8">
        <f t="shared" si="3"/>
        <v>3233.2164647485592</v>
      </c>
      <c r="D178" s="8">
        <f t="shared" si="4"/>
        <v>2323.5398540116412</v>
      </c>
      <c r="E178" s="8">
        <f t="shared" si="5"/>
        <v>4142.8930754854773</v>
      </c>
    </row>
    <row r="179" spans="1:5" x14ac:dyDescent="0.2">
      <c r="A179" s="7">
        <v>34973</v>
      </c>
      <c r="C179" s="8">
        <f t="shared" si="3"/>
        <v>3279.0165504111992</v>
      </c>
      <c r="D179" s="8">
        <f t="shared" si="4"/>
        <v>2360.9071140239948</v>
      </c>
      <c r="E179" s="8">
        <f t="shared" si="5"/>
        <v>4197.1259867984036</v>
      </c>
    </row>
    <row r="180" spans="1:5" x14ac:dyDescent="0.2">
      <c r="A180" s="7">
        <v>35004</v>
      </c>
      <c r="C180" s="8">
        <f t="shared" si="3"/>
        <v>3375.7645982130161</v>
      </c>
      <c r="D180" s="8">
        <f t="shared" si="4"/>
        <v>2449.269248568678</v>
      </c>
      <c r="E180" s="8">
        <f t="shared" si="5"/>
        <v>4302.2599478573547</v>
      </c>
    </row>
    <row r="181" spans="1:5" x14ac:dyDescent="0.2">
      <c r="A181" s="7">
        <v>35034</v>
      </c>
      <c r="C181" s="8">
        <f t="shared" si="3"/>
        <v>3467.7868057622004</v>
      </c>
      <c r="D181" s="8">
        <f t="shared" si="4"/>
        <v>2532.9511398210993</v>
      </c>
      <c r="E181" s="8">
        <f t="shared" si="5"/>
        <v>4402.6224717033019</v>
      </c>
    </row>
    <row r="182" spans="1:5" x14ac:dyDescent="0.2">
      <c r="A182" s="7">
        <v>35065</v>
      </c>
      <c r="C182" s="8">
        <f t="shared" si="3"/>
        <v>3471.8792398464579</v>
      </c>
      <c r="D182" s="8">
        <f t="shared" si="4"/>
        <v>2528.7475924091691</v>
      </c>
      <c r="E182" s="8">
        <f t="shared" si="5"/>
        <v>4415.0108872837463</v>
      </c>
    </row>
    <row r="183" spans="1:5" x14ac:dyDescent="0.2">
      <c r="A183" s="7">
        <v>35096</v>
      </c>
      <c r="C183" s="8">
        <f t="shared" si="3"/>
        <v>3586.7766101614961</v>
      </c>
      <c r="D183" s="8">
        <f t="shared" si="4"/>
        <v>2635.3921042097991</v>
      </c>
      <c r="E183" s="8">
        <f t="shared" si="5"/>
        <v>4538.1611161131932</v>
      </c>
    </row>
    <row r="184" spans="1:5" x14ac:dyDescent="0.2">
      <c r="A184" s="7">
        <v>35125</v>
      </c>
      <c r="C184" s="8">
        <f t="shared" si="3"/>
        <v>3664.7316672737738</v>
      </c>
      <c r="D184" s="8">
        <f t="shared" si="4"/>
        <v>2705.1362615830449</v>
      </c>
      <c r="E184" s="8">
        <f t="shared" si="5"/>
        <v>4624.3270729645028</v>
      </c>
    </row>
    <row r="185" spans="1:5" x14ac:dyDescent="0.2">
      <c r="A185" s="7">
        <v>35156</v>
      </c>
      <c r="C185" s="8">
        <f t="shared" si="3"/>
        <v>3650.3117889218966</v>
      </c>
      <c r="D185" s="8">
        <f t="shared" si="4"/>
        <v>2682.5463231313229</v>
      </c>
      <c r="E185" s="8">
        <f t="shared" si="5"/>
        <v>4618.0772547124698</v>
      </c>
    </row>
    <row r="186" spans="1:5" x14ac:dyDescent="0.2">
      <c r="A186" s="7">
        <v>35186</v>
      </c>
      <c r="C186" s="8">
        <f t="shared" ref="C186:C201" si="6">_xlfn.FORECAST.ETS(A186,$B$2:$B$121,$A$2:$A$121,1,1)</f>
        <v>3710.0679416079274</v>
      </c>
      <c r="D186" s="8">
        <f t="shared" ref="D186:D217" si="7">C186-_xlfn.FORECAST.ETS.CONFINT(A186,$B$2:$B$121,$A$2:$A$121,0.95,1,1)</f>
        <v>2734.1721789196667</v>
      </c>
      <c r="E186" s="8">
        <f t="shared" ref="E186:E201" si="8">C186+_xlfn.FORECAST.ETS.CONFINT(A186,$B$2:$B$121,$A$2:$A$121,0.95,1,1)</f>
        <v>4685.9637042961876</v>
      </c>
    </row>
    <row r="187" spans="1:5" x14ac:dyDescent="0.2">
      <c r="A187" s="7">
        <v>35217</v>
      </c>
      <c r="C187" s="8">
        <f t="shared" si="6"/>
        <v>3734.7569138165773</v>
      </c>
      <c r="D187" s="8">
        <f t="shared" si="7"/>
        <v>2750.7695814811486</v>
      </c>
      <c r="E187" s="8">
        <f t="shared" si="8"/>
        <v>4718.7442461520059</v>
      </c>
    </row>
    <row r="188" spans="1:5" x14ac:dyDescent="0.2">
      <c r="A188" s="7">
        <v>35247</v>
      </c>
      <c r="C188" s="8">
        <f t="shared" si="6"/>
        <v>3683.5973979899595</v>
      </c>
      <c r="D188" s="8">
        <f t="shared" si="7"/>
        <v>2691.5562257226015</v>
      </c>
      <c r="E188" s="8">
        <f t="shared" si="8"/>
        <v>4675.638570257318</v>
      </c>
    </row>
    <row r="189" spans="1:5" x14ac:dyDescent="0.2">
      <c r="A189" s="7">
        <v>35278</v>
      </c>
      <c r="C189" s="8">
        <f t="shared" si="6"/>
        <v>3791.6495475491156</v>
      </c>
      <c r="D189" s="8">
        <f t="shared" si="7"/>
        <v>2791.5913040104824</v>
      </c>
      <c r="E189" s="8">
        <f t="shared" si="8"/>
        <v>4791.7077910877488</v>
      </c>
    </row>
    <row r="190" spans="1:5" x14ac:dyDescent="0.2">
      <c r="A190" s="7">
        <v>35309</v>
      </c>
      <c r="C190" s="8">
        <f t="shared" si="6"/>
        <v>3712.113383318198</v>
      </c>
      <c r="D190" s="8">
        <f t="shared" si="7"/>
        <v>2704.0739107824197</v>
      </c>
      <c r="E190" s="8">
        <f t="shared" si="8"/>
        <v>4720.1528558539758</v>
      </c>
    </row>
    <row r="191" spans="1:5" x14ac:dyDescent="0.2">
      <c r="A191" s="7">
        <v>35339</v>
      </c>
      <c r="C191" s="8">
        <f t="shared" si="6"/>
        <v>3776.5559240227103</v>
      </c>
      <c r="D191" s="8">
        <f t="shared" si="7"/>
        <v>2760.5701713464396</v>
      </c>
      <c r="E191" s="8">
        <f t="shared" si="8"/>
        <v>4792.5416766989811</v>
      </c>
    </row>
    <row r="192" spans="1:5" x14ac:dyDescent="0.2">
      <c r="A192" s="7">
        <v>35370</v>
      </c>
      <c r="C192" s="8">
        <f t="shared" si="6"/>
        <v>3781.7983869752857</v>
      </c>
      <c r="D192" s="8">
        <f t="shared" si="7"/>
        <v>2757.9004409727918</v>
      </c>
      <c r="E192" s="8">
        <f t="shared" si="8"/>
        <v>4805.6963329777791</v>
      </c>
    </row>
    <row r="193" spans="1:5" x14ac:dyDescent="0.2">
      <c r="A193" s="7">
        <v>35400</v>
      </c>
      <c r="C193" s="8">
        <f t="shared" si="6"/>
        <v>3779.9014804757312</v>
      </c>
      <c r="D193" s="8">
        <f t="shared" si="7"/>
        <v>2748.1245957972887</v>
      </c>
      <c r="E193" s="8">
        <f t="shared" si="8"/>
        <v>4811.6783651541737</v>
      </c>
    </row>
    <row r="194" spans="1:5" x14ac:dyDescent="0.2">
      <c r="A194" s="7">
        <v>35431</v>
      </c>
      <c r="C194" s="8">
        <f t="shared" si="6"/>
        <v>3918.2199447518101</v>
      </c>
      <c r="D194" s="8">
        <f t="shared" si="7"/>
        <v>2878.5965723554791</v>
      </c>
      <c r="E194" s="8">
        <f t="shared" si="8"/>
        <v>4957.8433171481411</v>
      </c>
    </row>
    <row r="195" spans="1:5" x14ac:dyDescent="0.2">
      <c r="A195" s="7">
        <v>35462</v>
      </c>
      <c r="C195" s="8">
        <f t="shared" si="6"/>
        <v>3945.7665308021569</v>
      </c>
      <c r="D195" s="8">
        <f t="shared" si="7"/>
        <v>2898.3283451025418</v>
      </c>
      <c r="E195" s="8">
        <f t="shared" si="8"/>
        <v>4993.2047165017721</v>
      </c>
    </row>
    <row r="196" spans="1:5" x14ac:dyDescent="0.2">
      <c r="A196" s="7">
        <v>35490</v>
      </c>
      <c r="C196" s="8">
        <f t="shared" si="6"/>
        <v>4010.362791508946</v>
      </c>
      <c r="D196" s="8">
        <f t="shared" si="7"/>
        <v>2955.1407162805272</v>
      </c>
      <c r="E196" s="8">
        <f t="shared" si="8"/>
        <v>5065.5848667373648</v>
      </c>
    </row>
    <row r="197" spans="1:5" x14ac:dyDescent="0.2">
      <c r="A197" s="7">
        <v>35521</v>
      </c>
      <c r="C197" s="8">
        <f t="shared" si="6"/>
        <v>3990.7145669315373</v>
      </c>
      <c r="D197" s="8">
        <f t="shared" si="7"/>
        <v>2927.7388000387091</v>
      </c>
      <c r="E197" s="8">
        <f t="shared" si="8"/>
        <v>5053.6903338243656</v>
      </c>
    </row>
    <row r="198" spans="1:5" x14ac:dyDescent="0.2">
      <c r="A198" s="7">
        <v>35551</v>
      </c>
      <c r="C198" s="8">
        <f t="shared" si="6"/>
        <v>3971.6348289378129</v>
      </c>
      <c r="D198" s="8">
        <f t="shared" si="7"/>
        <v>2900.9348659587095</v>
      </c>
      <c r="E198" s="8">
        <f t="shared" si="8"/>
        <v>5042.3347919169164</v>
      </c>
    </row>
    <row r="199" spans="1:5" x14ac:dyDescent="0.2">
      <c r="A199" s="7">
        <v>35582</v>
      </c>
      <c r="C199" s="8">
        <f t="shared" si="6"/>
        <v>4000.3954368720733</v>
      </c>
      <c r="D199" s="8">
        <f t="shared" si="7"/>
        <v>2922.0000936786719</v>
      </c>
      <c r="E199" s="8">
        <f t="shared" si="8"/>
        <v>5078.7907800654748</v>
      </c>
    </row>
    <row r="200" spans="1:5" x14ac:dyDescent="0.2">
      <c r="A200" s="7">
        <v>35612</v>
      </c>
      <c r="C200" s="8">
        <f t="shared" si="6"/>
        <v>4081.0650715756065</v>
      </c>
      <c r="D200" s="8">
        <f t="shared" si="7"/>
        <v>2995.0025059283275</v>
      </c>
      <c r="E200" s="8">
        <f t="shared" si="8"/>
        <v>5167.1276372228858</v>
      </c>
    </row>
    <row r="201" spans="1:5" x14ac:dyDescent="0.2">
      <c r="A201" s="7">
        <v>35643</v>
      </c>
      <c r="C201" s="8">
        <f t="shared" si="6"/>
        <v>3778.7844038355111</v>
      </c>
      <c r="D201" s="8">
        <f t="shared" si="7"/>
        <v>2685.0821360466339</v>
      </c>
      <c r="E201" s="8">
        <f t="shared" si="8"/>
        <v>4872.4866716243887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21"/>
  <sheetViews>
    <sheetView tabSelected="1" workbookViewId="0"/>
  </sheetViews>
  <sheetFormatPr defaultRowHeight="12.75" x14ac:dyDescent="0.2"/>
  <cols>
    <col min="1" max="1" width="7.28515625" style="6" bestFit="1" customWidth="1"/>
    <col min="2" max="2" width="11.7109375" style="1" customWidth="1"/>
    <col min="3" max="16384" width="9.140625" style="1"/>
  </cols>
  <sheetData>
    <row r="1" spans="1:2" x14ac:dyDescent="0.2">
      <c r="A1" s="5" t="s">
        <v>1</v>
      </c>
      <c r="B1" s="2" t="s">
        <v>0</v>
      </c>
    </row>
    <row r="2" spans="1:2" x14ac:dyDescent="0.2">
      <c r="A2" s="4">
        <v>29587</v>
      </c>
      <c r="B2" s="3">
        <v>947.27</v>
      </c>
    </row>
    <row r="3" spans="1:2" x14ac:dyDescent="0.2">
      <c r="A3" s="4">
        <v>29618</v>
      </c>
      <c r="B3" s="3">
        <v>974.58</v>
      </c>
    </row>
    <row r="4" spans="1:2" x14ac:dyDescent="0.2">
      <c r="A4" s="4">
        <v>29646</v>
      </c>
      <c r="B4" s="3">
        <v>1003.87</v>
      </c>
    </row>
    <row r="5" spans="1:2" x14ac:dyDescent="0.2">
      <c r="A5" s="4">
        <v>29677</v>
      </c>
      <c r="B5" s="3">
        <v>997.75</v>
      </c>
    </row>
    <row r="6" spans="1:2" x14ac:dyDescent="0.2">
      <c r="A6" s="4">
        <v>29707</v>
      </c>
      <c r="B6" s="3">
        <v>991.75</v>
      </c>
    </row>
    <row r="7" spans="1:2" x14ac:dyDescent="0.2">
      <c r="A7" s="4">
        <v>29738</v>
      </c>
      <c r="B7" s="3">
        <v>976.88</v>
      </c>
    </row>
    <row r="8" spans="1:2" x14ac:dyDescent="0.2">
      <c r="A8" s="4">
        <v>29768</v>
      </c>
      <c r="B8" s="3">
        <v>952.34</v>
      </c>
    </row>
    <row r="9" spans="1:2" x14ac:dyDescent="0.2">
      <c r="A9" s="4">
        <v>29799</v>
      </c>
      <c r="B9" s="3">
        <v>881.47</v>
      </c>
    </row>
    <row r="10" spans="1:2" x14ac:dyDescent="0.2">
      <c r="A10" s="4">
        <v>29830</v>
      </c>
      <c r="B10" s="3">
        <v>849.98</v>
      </c>
    </row>
    <row r="11" spans="1:2" x14ac:dyDescent="0.2">
      <c r="A11" s="4">
        <v>29860</v>
      </c>
      <c r="B11" s="3">
        <v>852.55</v>
      </c>
    </row>
    <row r="12" spans="1:2" x14ac:dyDescent="0.2">
      <c r="A12" s="4">
        <v>29891</v>
      </c>
      <c r="B12" s="3">
        <v>888.98</v>
      </c>
    </row>
    <row r="13" spans="1:2" x14ac:dyDescent="0.2">
      <c r="A13" s="4">
        <v>29921</v>
      </c>
      <c r="B13" s="3">
        <v>875</v>
      </c>
    </row>
    <row r="14" spans="1:2" x14ac:dyDescent="0.2">
      <c r="A14" s="4">
        <v>29952</v>
      </c>
      <c r="B14" s="3">
        <v>871.1</v>
      </c>
    </row>
    <row r="15" spans="1:2" x14ac:dyDescent="0.2">
      <c r="A15" s="4">
        <v>29983</v>
      </c>
      <c r="B15" s="3">
        <v>824.39</v>
      </c>
    </row>
    <row r="16" spans="1:2" x14ac:dyDescent="0.2">
      <c r="A16" s="4">
        <v>30011</v>
      </c>
      <c r="B16" s="3">
        <v>822.77</v>
      </c>
    </row>
    <row r="17" spans="1:2" x14ac:dyDescent="0.2">
      <c r="A17" s="4">
        <v>30042</v>
      </c>
      <c r="B17" s="3">
        <v>848.36</v>
      </c>
    </row>
    <row r="18" spans="1:2" x14ac:dyDescent="0.2">
      <c r="A18" s="4">
        <v>30072</v>
      </c>
      <c r="B18" s="3">
        <v>819.54</v>
      </c>
    </row>
    <row r="19" spans="1:2" x14ac:dyDescent="0.2">
      <c r="A19" s="4">
        <v>30103</v>
      </c>
      <c r="B19" s="3">
        <v>811.93</v>
      </c>
    </row>
    <row r="20" spans="1:2" x14ac:dyDescent="0.2">
      <c r="A20" s="4">
        <v>30133</v>
      </c>
      <c r="B20" s="3">
        <v>808.6</v>
      </c>
    </row>
    <row r="21" spans="1:2" x14ac:dyDescent="0.2">
      <c r="A21" s="4">
        <v>30164</v>
      </c>
      <c r="B21" s="3">
        <v>901.31</v>
      </c>
    </row>
    <row r="22" spans="1:2" x14ac:dyDescent="0.2">
      <c r="A22" s="4">
        <v>30195</v>
      </c>
      <c r="B22" s="3">
        <v>896.25</v>
      </c>
    </row>
    <row r="23" spans="1:2" x14ac:dyDescent="0.2">
      <c r="A23" s="4">
        <v>30225</v>
      </c>
      <c r="B23" s="3">
        <v>991.72</v>
      </c>
    </row>
    <row r="24" spans="1:2" x14ac:dyDescent="0.2">
      <c r="A24" s="4">
        <v>30256</v>
      </c>
      <c r="B24" s="3">
        <v>1039.28</v>
      </c>
    </row>
    <row r="25" spans="1:2" x14ac:dyDescent="0.2">
      <c r="A25" s="4">
        <v>30286</v>
      </c>
      <c r="B25" s="3">
        <v>1046.54</v>
      </c>
    </row>
    <row r="26" spans="1:2" x14ac:dyDescent="0.2">
      <c r="A26" s="4">
        <v>30317</v>
      </c>
      <c r="B26" s="3">
        <v>1075.7</v>
      </c>
    </row>
    <row r="27" spans="1:2" x14ac:dyDescent="0.2">
      <c r="A27" s="4">
        <v>30348</v>
      </c>
      <c r="B27" s="3">
        <v>1112.6199999999999</v>
      </c>
    </row>
    <row r="28" spans="1:2" x14ac:dyDescent="0.2">
      <c r="A28" s="4">
        <v>30376</v>
      </c>
      <c r="B28" s="3">
        <v>1130.03</v>
      </c>
    </row>
    <row r="29" spans="1:2" x14ac:dyDescent="0.2">
      <c r="A29" s="4">
        <v>30407</v>
      </c>
      <c r="B29" s="3">
        <v>1226.2</v>
      </c>
    </row>
    <row r="30" spans="1:2" x14ac:dyDescent="0.2">
      <c r="A30" s="4">
        <v>30437</v>
      </c>
      <c r="B30" s="3">
        <v>1199.98</v>
      </c>
    </row>
    <row r="31" spans="1:2" x14ac:dyDescent="0.2">
      <c r="A31" s="4">
        <v>30468</v>
      </c>
      <c r="B31" s="3">
        <v>1221.96</v>
      </c>
    </row>
    <row r="32" spans="1:2" x14ac:dyDescent="0.2">
      <c r="A32" s="4">
        <v>30498</v>
      </c>
      <c r="B32" s="3">
        <v>1199.22</v>
      </c>
    </row>
    <row r="33" spans="1:2" x14ac:dyDescent="0.2">
      <c r="A33" s="4">
        <v>30529</v>
      </c>
      <c r="B33" s="3">
        <v>1216.1600000000001</v>
      </c>
    </row>
    <row r="34" spans="1:2" x14ac:dyDescent="0.2">
      <c r="A34" s="4">
        <v>30560</v>
      </c>
      <c r="B34" s="3">
        <v>1233.1300000000001</v>
      </c>
    </row>
    <row r="35" spans="1:2" x14ac:dyDescent="0.2">
      <c r="A35" s="4">
        <v>30590</v>
      </c>
      <c r="B35" s="3">
        <v>1225.2</v>
      </c>
    </row>
    <row r="36" spans="1:2" x14ac:dyDescent="0.2">
      <c r="A36" s="4">
        <v>30621</v>
      </c>
      <c r="B36" s="3">
        <v>1276.02</v>
      </c>
    </row>
    <row r="37" spans="1:2" x14ac:dyDescent="0.2">
      <c r="A37" s="4">
        <v>30651</v>
      </c>
      <c r="B37" s="3">
        <v>1258.6400000000001</v>
      </c>
    </row>
    <row r="38" spans="1:2" x14ac:dyDescent="0.2">
      <c r="A38" s="4">
        <v>30682</v>
      </c>
      <c r="B38" s="3">
        <v>1220.58</v>
      </c>
    </row>
    <row r="39" spans="1:2" x14ac:dyDescent="0.2">
      <c r="A39" s="4">
        <v>30713</v>
      </c>
      <c r="B39" s="3">
        <v>1154.6300000000001</v>
      </c>
    </row>
    <row r="40" spans="1:2" x14ac:dyDescent="0.2">
      <c r="A40" s="4">
        <v>30742</v>
      </c>
      <c r="B40" s="3">
        <v>1164.8900000000001</v>
      </c>
    </row>
    <row r="41" spans="1:2" x14ac:dyDescent="0.2">
      <c r="A41" s="4">
        <v>30773</v>
      </c>
      <c r="B41" s="3">
        <v>1170.75</v>
      </c>
    </row>
    <row r="42" spans="1:2" x14ac:dyDescent="0.2">
      <c r="A42" s="4">
        <v>30803</v>
      </c>
      <c r="B42" s="3">
        <v>1104.8499999999999</v>
      </c>
    </row>
    <row r="43" spans="1:2" x14ac:dyDescent="0.2">
      <c r="A43" s="4">
        <v>30834</v>
      </c>
      <c r="B43" s="3">
        <v>1132.4000000000001</v>
      </c>
    </row>
    <row r="44" spans="1:2" x14ac:dyDescent="0.2">
      <c r="A44" s="4">
        <v>30864</v>
      </c>
      <c r="B44" s="3">
        <v>1115.28</v>
      </c>
    </row>
    <row r="45" spans="1:2" x14ac:dyDescent="0.2">
      <c r="A45" s="4">
        <v>30895</v>
      </c>
      <c r="B45" s="3">
        <v>1224.3800000000001</v>
      </c>
    </row>
    <row r="46" spans="1:2" x14ac:dyDescent="0.2">
      <c r="A46" s="4">
        <v>30926</v>
      </c>
      <c r="B46" s="3">
        <v>1206.71</v>
      </c>
    </row>
    <row r="47" spans="1:2" x14ac:dyDescent="0.2">
      <c r="A47" s="4">
        <v>30956</v>
      </c>
      <c r="B47" s="3">
        <v>1207.3800000000001</v>
      </c>
    </row>
    <row r="48" spans="1:2" x14ac:dyDescent="0.2">
      <c r="A48" s="4">
        <v>30987</v>
      </c>
      <c r="B48" s="3">
        <v>1188.94</v>
      </c>
    </row>
    <row r="49" spans="1:2" x14ac:dyDescent="0.2">
      <c r="A49" s="4">
        <v>31017</v>
      </c>
      <c r="B49" s="3">
        <v>1211.57</v>
      </c>
    </row>
    <row r="50" spans="1:2" x14ac:dyDescent="0.2">
      <c r="A50" s="4">
        <v>31048</v>
      </c>
      <c r="B50" s="3">
        <v>1286.77</v>
      </c>
    </row>
    <row r="51" spans="1:2" x14ac:dyDescent="0.2">
      <c r="A51" s="4">
        <v>31079</v>
      </c>
      <c r="B51" s="3">
        <v>1284.01</v>
      </c>
    </row>
    <row r="52" spans="1:2" x14ac:dyDescent="0.2">
      <c r="A52" s="4">
        <v>31107</v>
      </c>
      <c r="B52" s="3">
        <v>1266.78</v>
      </c>
    </row>
    <row r="53" spans="1:2" x14ac:dyDescent="0.2">
      <c r="A53" s="4">
        <v>31138</v>
      </c>
      <c r="B53" s="3">
        <v>1258.06</v>
      </c>
    </row>
    <row r="54" spans="1:2" x14ac:dyDescent="0.2">
      <c r="A54" s="4">
        <v>31168</v>
      </c>
      <c r="B54" s="3">
        <v>1315.41</v>
      </c>
    </row>
    <row r="55" spans="1:2" x14ac:dyDescent="0.2">
      <c r="A55" s="4">
        <v>31199</v>
      </c>
      <c r="B55" s="3">
        <v>1335.46</v>
      </c>
    </row>
    <row r="56" spans="1:2" x14ac:dyDescent="0.2">
      <c r="A56" s="4">
        <v>31229</v>
      </c>
      <c r="B56" s="3">
        <v>1347.45</v>
      </c>
    </row>
    <row r="57" spans="1:2" x14ac:dyDescent="0.2">
      <c r="A57" s="4">
        <v>31260</v>
      </c>
      <c r="B57" s="3">
        <v>1334.01</v>
      </c>
    </row>
    <row r="58" spans="1:2" x14ac:dyDescent="0.2">
      <c r="A58" s="4">
        <v>31291</v>
      </c>
      <c r="B58" s="3">
        <v>1328.63</v>
      </c>
    </row>
    <row r="59" spans="1:2" x14ac:dyDescent="0.2">
      <c r="A59" s="4">
        <v>31321</v>
      </c>
      <c r="B59" s="3">
        <v>1374.31</v>
      </c>
    </row>
    <row r="60" spans="1:2" x14ac:dyDescent="0.2">
      <c r="A60" s="4">
        <v>31352</v>
      </c>
      <c r="B60" s="3">
        <v>1472.13</v>
      </c>
    </row>
    <row r="61" spans="1:2" x14ac:dyDescent="0.2">
      <c r="A61" s="4">
        <v>31382</v>
      </c>
      <c r="B61" s="3">
        <v>1546.67</v>
      </c>
    </row>
    <row r="62" spans="1:2" x14ac:dyDescent="0.2">
      <c r="A62" s="4">
        <v>31413</v>
      </c>
      <c r="B62" s="3">
        <v>1570.99</v>
      </c>
    </row>
    <row r="63" spans="1:2" x14ac:dyDescent="0.2">
      <c r="A63" s="4">
        <v>31444</v>
      </c>
      <c r="B63" s="3">
        <v>1709.06</v>
      </c>
    </row>
    <row r="64" spans="1:2" x14ac:dyDescent="0.2">
      <c r="A64" s="4">
        <v>31472</v>
      </c>
      <c r="B64" s="3">
        <v>1818.61</v>
      </c>
    </row>
    <row r="65" spans="1:2" x14ac:dyDescent="0.2">
      <c r="A65" s="4">
        <v>31503</v>
      </c>
      <c r="B65" s="3">
        <v>1783.98</v>
      </c>
    </row>
    <row r="66" spans="1:2" x14ac:dyDescent="0.2">
      <c r="A66" s="4">
        <v>31533</v>
      </c>
      <c r="B66" s="3">
        <v>1876.71</v>
      </c>
    </row>
    <row r="67" spans="1:2" x14ac:dyDescent="0.2">
      <c r="A67" s="4">
        <v>31564</v>
      </c>
      <c r="B67" s="3">
        <v>1892.72</v>
      </c>
    </row>
    <row r="68" spans="1:2" x14ac:dyDescent="0.2">
      <c r="A68" s="4">
        <v>31594</v>
      </c>
      <c r="B68" s="3">
        <v>1775.31</v>
      </c>
    </row>
    <row r="69" spans="1:2" x14ac:dyDescent="0.2">
      <c r="A69" s="4">
        <v>31625</v>
      </c>
      <c r="B69" s="3">
        <v>1898.34</v>
      </c>
    </row>
    <row r="70" spans="1:2" x14ac:dyDescent="0.2">
      <c r="A70" s="4">
        <v>31656</v>
      </c>
      <c r="B70" s="3">
        <v>1767.58</v>
      </c>
    </row>
    <row r="71" spans="1:2" x14ac:dyDescent="0.2">
      <c r="A71" s="4">
        <v>31686</v>
      </c>
      <c r="B71" s="3">
        <v>1877.81</v>
      </c>
    </row>
    <row r="72" spans="1:2" x14ac:dyDescent="0.2">
      <c r="A72" s="4">
        <v>31717</v>
      </c>
      <c r="B72" s="3">
        <v>1914.23</v>
      </c>
    </row>
    <row r="73" spans="1:2" x14ac:dyDescent="0.2">
      <c r="A73" s="4">
        <v>31747</v>
      </c>
      <c r="B73" s="3">
        <v>1895.95</v>
      </c>
    </row>
    <row r="74" spans="1:2" x14ac:dyDescent="0.2">
      <c r="A74" s="4">
        <v>31778</v>
      </c>
      <c r="B74" s="3">
        <v>2158.04</v>
      </c>
    </row>
    <row r="75" spans="1:2" x14ac:dyDescent="0.2">
      <c r="A75" s="4">
        <v>31809</v>
      </c>
      <c r="B75" s="3">
        <v>2223.9899999999998</v>
      </c>
    </row>
    <row r="76" spans="1:2" x14ac:dyDescent="0.2">
      <c r="A76" s="4">
        <v>31837</v>
      </c>
      <c r="B76" s="3">
        <v>2304.69</v>
      </c>
    </row>
    <row r="77" spans="1:2" x14ac:dyDescent="0.2">
      <c r="A77" s="4">
        <v>31868</v>
      </c>
      <c r="B77" s="3">
        <v>2286.36</v>
      </c>
    </row>
    <row r="78" spans="1:2" x14ac:dyDescent="0.2">
      <c r="A78" s="4">
        <v>31898</v>
      </c>
      <c r="B78" s="3">
        <v>2291.5700000000002</v>
      </c>
    </row>
    <row r="79" spans="1:2" x14ac:dyDescent="0.2">
      <c r="A79" s="4">
        <v>31929</v>
      </c>
      <c r="B79" s="3">
        <v>2418.5300000000002</v>
      </c>
    </row>
    <row r="80" spans="1:2" x14ac:dyDescent="0.2">
      <c r="A80" s="4">
        <v>31959</v>
      </c>
      <c r="B80" s="3">
        <v>2572.0700000000002</v>
      </c>
    </row>
    <row r="81" spans="1:2" x14ac:dyDescent="0.2">
      <c r="A81" s="4">
        <v>31990</v>
      </c>
      <c r="B81" s="3">
        <v>2662.95</v>
      </c>
    </row>
    <row r="82" spans="1:2" x14ac:dyDescent="0.2">
      <c r="A82" s="4">
        <v>32021</v>
      </c>
      <c r="B82" s="3">
        <v>2596.2800000000002</v>
      </c>
    </row>
    <row r="83" spans="1:2" x14ac:dyDescent="0.2">
      <c r="A83" s="4">
        <v>32051</v>
      </c>
      <c r="B83" s="3">
        <v>1993.53</v>
      </c>
    </row>
    <row r="84" spans="1:2" x14ac:dyDescent="0.2">
      <c r="A84" s="4">
        <v>32082</v>
      </c>
      <c r="B84" s="3">
        <v>1833.55</v>
      </c>
    </row>
    <row r="85" spans="1:2" x14ac:dyDescent="0.2">
      <c r="A85" s="4">
        <v>32112</v>
      </c>
      <c r="B85" s="3">
        <v>1938.83</v>
      </c>
    </row>
    <row r="86" spans="1:2" x14ac:dyDescent="0.2">
      <c r="A86" s="4">
        <v>32143</v>
      </c>
      <c r="B86" s="3">
        <v>1958.22</v>
      </c>
    </row>
    <row r="87" spans="1:2" x14ac:dyDescent="0.2">
      <c r="A87" s="4">
        <v>32174</v>
      </c>
      <c r="B87" s="3">
        <v>2071.62</v>
      </c>
    </row>
    <row r="88" spans="1:2" x14ac:dyDescent="0.2">
      <c r="A88" s="4">
        <v>32203</v>
      </c>
      <c r="B88" s="3">
        <v>1988.06</v>
      </c>
    </row>
    <row r="89" spans="1:2" x14ac:dyDescent="0.2">
      <c r="A89" s="4">
        <v>32234</v>
      </c>
      <c r="B89" s="3">
        <v>2032.33</v>
      </c>
    </row>
    <row r="90" spans="1:2" x14ac:dyDescent="0.2">
      <c r="A90" s="4">
        <v>32264</v>
      </c>
      <c r="B90" s="3">
        <v>2031.12</v>
      </c>
    </row>
    <row r="91" spans="1:2" x14ac:dyDescent="0.2">
      <c r="A91" s="4">
        <v>32295</v>
      </c>
      <c r="B91" s="3">
        <v>2141.71</v>
      </c>
    </row>
    <row r="92" spans="1:2" x14ac:dyDescent="0.2">
      <c r="A92" s="4">
        <v>32325</v>
      </c>
      <c r="B92" s="3">
        <v>2128.73</v>
      </c>
    </row>
    <row r="93" spans="1:2" x14ac:dyDescent="0.2">
      <c r="A93" s="4">
        <v>32356</v>
      </c>
      <c r="B93" s="3">
        <v>2031.65</v>
      </c>
    </row>
    <row r="94" spans="1:2" x14ac:dyDescent="0.2">
      <c r="A94" s="4">
        <v>32387</v>
      </c>
      <c r="B94" s="3">
        <v>2112.91</v>
      </c>
    </row>
    <row r="95" spans="1:2" x14ac:dyDescent="0.2">
      <c r="A95" s="4">
        <v>32417</v>
      </c>
      <c r="B95" s="3">
        <v>2148.65</v>
      </c>
    </row>
    <row r="96" spans="1:2" x14ac:dyDescent="0.2">
      <c r="A96" s="4">
        <v>32448</v>
      </c>
      <c r="B96" s="3">
        <v>2114.5100000000002</v>
      </c>
    </row>
    <row r="97" spans="1:2" x14ac:dyDescent="0.2">
      <c r="A97" s="4">
        <v>32478</v>
      </c>
      <c r="B97" s="3">
        <v>2168.5700000000002</v>
      </c>
    </row>
    <row r="98" spans="1:2" x14ac:dyDescent="0.2">
      <c r="A98" s="4">
        <v>32509</v>
      </c>
      <c r="B98" s="3">
        <v>2342.3200000000002</v>
      </c>
    </row>
    <row r="99" spans="1:2" x14ac:dyDescent="0.2">
      <c r="A99" s="4">
        <v>32540</v>
      </c>
      <c r="B99" s="3">
        <v>2258.39</v>
      </c>
    </row>
    <row r="100" spans="1:2" x14ac:dyDescent="0.2">
      <c r="A100" s="4">
        <v>32568</v>
      </c>
      <c r="B100" s="3">
        <v>2277.4899999999998</v>
      </c>
    </row>
    <row r="101" spans="1:2" x14ac:dyDescent="0.2">
      <c r="A101" s="4">
        <v>32599</v>
      </c>
      <c r="B101" s="3">
        <v>2418.8000000000002</v>
      </c>
    </row>
    <row r="102" spans="1:2" x14ac:dyDescent="0.2">
      <c r="A102" s="4">
        <v>32629</v>
      </c>
      <c r="B102" s="3">
        <v>2480.15</v>
      </c>
    </row>
    <row r="103" spans="1:2" x14ac:dyDescent="0.2">
      <c r="A103" s="4">
        <v>32660</v>
      </c>
      <c r="B103" s="3">
        <v>2440.06</v>
      </c>
    </row>
    <row r="104" spans="1:2" x14ac:dyDescent="0.2">
      <c r="A104" s="4">
        <v>32690</v>
      </c>
      <c r="B104" s="3">
        <v>2660.66</v>
      </c>
    </row>
    <row r="105" spans="1:2" x14ac:dyDescent="0.2">
      <c r="A105" s="4">
        <v>32721</v>
      </c>
      <c r="B105" s="3">
        <v>2737.27</v>
      </c>
    </row>
    <row r="106" spans="1:2" x14ac:dyDescent="0.2">
      <c r="A106" s="4">
        <v>32752</v>
      </c>
      <c r="B106" s="3">
        <v>2692.82</v>
      </c>
    </row>
    <row r="107" spans="1:2" x14ac:dyDescent="0.2">
      <c r="A107" s="4">
        <v>32782</v>
      </c>
      <c r="B107" s="3">
        <v>2645.08</v>
      </c>
    </row>
    <row r="108" spans="1:2" x14ac:dyDescent="0.2">
      <c r="A108" s="4">
        <v>32813</v>
      </c>
      <c r="B108" s="3">
        <v>2706.27</v>
      </c>
    </row>
    <row r="109" spans="1:2" x14ac:dyDescent="0.2">
      <c r="A109" s="4">
        <v>32843</v>
      </c>
      <c r="B109" s="3">
        <v>2753.2</v>
      </c>
    </row>
    <row r="110" spans="1:2" x14ac:dyDescent="0.2">
      <c r="A110" s="4">
        <v>32874</v>
      </c>
      <c r="B110" s="3">
        <v>2590.54</v>
      </c>
    </row>
    <row r="111" spans="1:2" x14ac:dyDescent="0.2">
      <c r="A111" s="4">
        <v>32905</v>
      </c>
      <c r="B111" s="3">
        <v>2627.25</v>
      </c>
    </row>
    <row r="112" spans="1:2" x14ac:dyDescent="0.2">
      <c r="A112" s="4">
        <v>32933</v>
      </c>
      <c r="B112" s="3">
        <v>2707.21</v>
      </c>
    </row>
    <row r="113" spans="1:2" x14ac:dyDescent="0.2">
      <c r="A113" s="4">
        <v>32964</v>
      </c>
      <c r="B113" s="3">
        <v>2656.76</v>
      </c>
    </row>
    <row r="114" spans="1:2" x14ac:dyDescent="0.2">
      <c r="A114" s="4">
        <v>32994</v>
      </c>
      <c r="B114" s="3">
        <v>2876.66</v>
      </c>
    </row>
    <row r="115" spans="1:2" x14ac:dyDescent="0.2">
      <c r="A115" s="4">
        <v>33025</v>
      </c>
      <c r="B115" s="3">
        <v>2880.69</v>
      </c>
    </row>
    <row r="116" spans="1:2" x14ac:dyDescent="0.2">
      <c r="A116" s="4">
        <v>33055</v>
      </c>
      <c r="B116" s="3">
        <v>2905.2</v>
      </c>
    </row>
    <row r="117" spans="1:2" x14ac:dyDescent="0.2">
      <c r="A117" s="4">
        <v>33086</v>
      </c>
      <c r="B117" s="3">
        <v>2614.36</v>
      </c>
    </row>
    <row r="118" spans="1:2" x14ac:dyDescent="0.2">
      <c r="A118" s="4">
        <v>33117</v>
      </c>
      <c r="B118" s="3">
        <v>2452.48</v>
      </c>
    </row>
    <row r="119" spans="1:2" x14ac:dyDescent="0.2">
      <c r="A119" s="4">
        <v>33147</v>
      </c>
      <c r="B119" s="3">
        <v>2442.33</v>
      </c>
    </row>
    <row r="120" spans="1:2" x14ac:dyDescent="0.2">
      <c r="A120" s="4">
        <v>33178</v>
      </c>
      <c r="B120" s="3">
        <v>2559.65</v>
      </c>
    </row>
    <row r="121" spans="1:2" x14ac:dyDescent="0.2">
      <c r="A121" s="4">
        <v>33208</v>
      </c>
      <c r="B121" s="3">
        <v>2633.66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Forecast</vt:lpstr>
      <vt:lpstr>Dow Jones Avg</vt:lpstr>
      <vt:lpstr>Dow_Jones</vt:lpstr>
      <vt:lpstr>Year_Month</vt:lpstr>
    </vt:vector>
  </TitlesOfParts>
  <Manager>Data Analysis with Excel</Manager>
  <Company>Duxbury Press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</dc:title>
  <dc:subject>Dow Jones values during the 1980's</dc:subject>
  <dc:creator>Ken Berk and Patrick Carey</dc:creator>
  <dc:description>Closing Dow Jones average for each month, 1981-1990. Used in Chapter 11.</dc:description>
  <cp:lastModifiedBy>George Self</cp:lastModifiedBy>
  <dcterms:created xsi:type="dcterms:W3CDTF">2020-05-15T14:52:07Z</dcterms:created>
  <dcterms:modified xsi:type="dcterms:W3CDTF">2020-07-29T15:44:37Z</dcterms:modified>
</cp:coreProperties>
</file>