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C4E4CE36-8A32-4D9E-BAE6-B7674C998716}" xr6:coauthVersionLast="45" xr6:coauthVersionMax="45" xr10:uidLastSave="{00000000-0000-0000-0000-000000000000}"/>
  <bookViews>
    <workbookView xWindow="29895" yWindow="1245" windowWidth="20325" windowHeight="13485" tabRatio="999" xr2:uid="{00000000-000D-0000-FFFF-FFFF00000000}"/>
  </bookViews>
  <sheets>
    <sheet name="Expenses Summary" sheetId="9" r:id="rId1"/>
    <sheet name="January" sheetId="15" r:id="rId2"/>
    <sheet name="February" sheetId="2" r:id="rId3"/>
    <sheet name="March" sheetId="3" r:id="rId4"/>
    <sheet name="April" sheetId="4" r:id="rId5"/>
    <sheet name="May" sheetId="5" r:id="rId6"/>
    <sheet name="June" sheetId="6" r:id="rId7"/>
    <sheet name="July" sheetId="7" r:id="rId8"/>
    <sheet name="August" sheetId="8" r:id="rId9"/>
    <sheet name="September" sheetId="16" r:id="rId10"/>
    <sheet name="October" sheetId="20" r:id="rId11"/>
    <sheet name="November" sheetId="21" r:id="rId12"/>
    <sheet name="December" sheetId="22" r:id="rId13"/>
  </sheets>
  <externalReferences>
    <externalReference r:id="rId14"/>
  </externalReferences>
  <definedNames>
    <definedName name="TotalMonthlyExpenses">SUM([1]!tblExpenses[Amount])</definedName>
    <definedName name="TotalMonthlyIncome">SUM([1]!tblIncome[Amount])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9" l="1"/>
  <c r="C8" i="9"/>
  <c r="C9" i="9"/>
  <c r="C10" i="9"/>
  <c r="C11" i="9"/>
  <c r="C12" i="9"/>
  <c r="C13" i="9"/>
  <c r="C6" i="9"/>
  <c r="C5" i="9"/>
  <c r="I6" i="2"/>
  <c r="I6" i="3"/>
  <c r="I6" i="4"/>
  <c r="I6" i="5"/>
  <c r="I6" i="6"/>
  <c r="I6" i="7"/>
  <c r="I6" i="8"/>
  <c r="I6" i="16"/>
  <c r="I6" i="15"/>
  <c r="F13" i="2"/>
  <c r="F13" i="3"/>
  <c r="F13" i="4"/>
  <c r="F13" i="5"/>
  <c r="F13" i="6"/>
  <c r="F13" i="7"/>
  <c r="F13" i="8"/>
  <c r="F13" i="16"/>
  <c r="F13" i="15"/>
  <c r="F12" i="2"/>
  <c r="F12" i="3"/>
  <c r="F12" i="4"/>
  <c r="F12" i="5"/>
  <c r="F12" i="6"/>
  <c r="F12" i="7"/>
  <c r="F12" i="8"/>
  <c r="F12" i="16"/>
  <c r="F12" i="20"/>
  <c r="I6" i="20" s="1"/>
  <c r="F12" i="21"/>
  <c r="I6" i="21" s="1"/>
  <c r="F12" i="22"/>
  <c r="I6" i="22" s="1"/>
  <c r="F12" i="15"/>
  <c r="F11" i="2"/>
  <c r="F11" i="3"/>
  <c r="F11" i="4"/>
  <c r="F11" i="5"/>
  <c r="F11" i="6"/>
  <c r="F11" i="7"/>
  <c r="F11" i="8"/>
  <c r="F11" i="16"/>
  <c r="F11" i="20"/>
  <c r="F11" i="21"/>
  <c r="F11" i="22"/>
  <c r="F11" i="15"/>
  <c r="I5" i="22"/>
  <c r="F13" i="20" l="1"/>
  <c r="F13" i="22"/>
  <c r="F13" i="21"/>
  <c r="I5" i="21"/>
  <c r="I5" i="20"/>
  <c r="I5" i="16"/>
  <c r="I5" i="15" l="1"/>
  <c r="I5" i="8" l="1"/>
  <c r="I5" i="7"/>
  <c r="I5" i="6"/>
  <c r="I5" i="5"/>
  <c r="I5" i="4"/>
  <c r="I5" i="3"/>
  <c r="I5" i="2"/>
</calcChain>
</file>

<file path=xl/sharedStrings.xml><?xml version="1.0" encoding="utf-8"?>
<sst xmlns="http://schemas.openxmlformats.org/spreadsheetml/2006/main" count="328" uniqueCount="41">
  <si>
    <t>January</t>
  </si>
  <si>
    <t>MONTHLY EXPENSES</t>
  </si>
  <si>
    <t>MONTHLY INCOME</t>
  </si>
  <si>
    <t>% OF INCOME SPENT</t>
  </si>
  <si>
    <t>Item</t>
  </si>
  <si>
    <t>Amount</t>
  </si>
  <si>
    <t>Rent</t>
  </si>
  <si>
    <t>Salary</t>
  </si>
  <si>
    <t>Power</t>
  </si>
  <si>
    <t>Bonus</t>
  </si>
  <si>
    <t>Water</t>
  </si>
  <si>
    <t>Freelance</t>
  </si>
  <si>
    <t>Cable / Internet</t>
  </si>
  <si>
    <t>Other</t>
  </si>
  <si>
    <t>Cell Phone</t>
  </si>
  <si>
    <t>NOTES</t>
  </si>
  <si>
    <t>Car Insurance</t>
  </si>
  <si>
    <t>SUMMARY</t>
  </si>
  <si>
    <t>Groceries</t>
  </si>
  <si>
    <t>Income</t>
  </si>
  <si>
    <t>Miscellaneous</t>
  </si>
  <si>
    <t>Expenses</t>
  </si>
  <si>
    <t>Gym Membership</t>
  </si>
  <si>
    <t>Balance</t>
  </si>
  <si>
    <t>ANNUAL EXPENSES (TO DATE)</t>
  </si>
  <si>
    <t>Rent increase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</si>
  <si>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</si>
  <si>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</si>
  <si>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</si>
  <si>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</si>
  <si>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</si>
  <si>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</si>
  <si>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</si>
  <si>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</si>
  <si>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</si>
  <si>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</si>
  <si>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Expense Summary</t>
  </si>
  <si>
    <t>Cable/Internet</t>
  </si>
  <si>
    <t>Vacation 1/11-1/14</t>
  </si>
  <si>
    <t>Cancel gym membership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</si>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</sst>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_);\([$$-409]#,##0\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5"/>
      <color rgb="FF37B792"/>
      <name val="Total 90"/>
    </font>
    <font>
      <sz val="12"/>
      <color theme="1"/>
      <name val="Tahoma"/>
      <family val="2"/>
    </font>
    <font>
      <sz val="12"/>
      <color theme="0"/>
      <name val="Tahoma"/>
      <family val="2"/>
    </font>
    <font>
      <b/>
      <sz val="48"/>
      <color theme="4" tint="0.39997558519241921"/>
      <name val="Tahoma"/>
      <family val="2"/>
    </font>
    <font>
      <sz val="12"/>
      <color rgb="FF463934"/>
      <name val="Tahoma"/>
      <family val="2"/>
    </font>
    <font>
      <sz val="12"/>
      <color theme="4"/>
      <name val="Tahoma"/>
      <family val="2"/>
    </font>
    <font>
      <sz val="20"/>
      <color rgb="FF7287D4"/>
      <name val="Tahoma"/>
      <family val="2"/>
    </font>
    <font>
      <sz val="12"/>
      <name val="Tahoma"/>
      <family val="2"/>
    </font>
    <font>
      <sz val="48"/>
      <color theme="0"/>
      <name val="Tahoma"/>
      <family val="2"/>
    </font>
    <font>
      <sz val="48"/>
      <color theme="0"/>
      <name val="Total 90"/>
    </font>
    <font>
      <sz val="72"/>
      <color theme="0"/>
      <name val="Tw Cen MT Condensed"/>
      <family val="2"/>
    </font>
    <font>
      <sz val="72"/>
      <color rgb="FF37B792"/>
      <name val="Tw Cen MT Condensed"/>
      <family val="2"/>
    </font>
    <font>
      <sz val="11"/>
      <color rgb="FF463934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45C7A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04F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D989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DDB"/>
        <bgColor indexed="64"/>
      </patternFill>
    </fill>
    <fill>
      <patternFill patternType="solid">
        <fgColor rgb="FFE2E6F6"/>
        <bgColor theme="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medium">
        <color rgb="FFE2E6F6"/>
      </left>
      <right style="medium">
        <color rgb="FFE2E6F6"/>
      </right>
      <top style="medium">
        <color rgb="FFE2E6F6"/>
      </top>
      <bottom style="medium">
        <color rgb="FFE2E6F6"/>
      </bottom>
      <diagonal/>
    </border>
    <border>
      <left/>
      <right/>
      <top style="medium">
        <color rgb="FFE2E6F6"/>
      </top>
      <bottom/>
      <diagonal/>
    </border>
    <border>
      <left/>
      <right/>
      <top/>
      <bottom style="double">
        <color rgb="FF604F48"/>
      </bottom>
      <diagonal/>
    </border>
    <border>
      <left style="thin">
        <color theme="0"/>
      </left>
      <right/>
      <top/>
      <bottom style="double">
        <color rgb="FF604F4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3" borderId="0" xfId="0" applyFont="1" applyFill="1" applyAlignment="1">
      <alignment vertical="center"/>
    </xf>
    <xf numFmtId="0" fontId="4" fillId="6" borderId="0" xfId="0" applyFont="1" applyFill="1" applyAlignment="1">
      <alignment horizontal="left" vertical="center" indent="1"/>
    </xf>
    <xf numFmtId="0" fontId="4" fillId="6" borderId="1" xfId="0" applyFont="1" applyFill="1" applyBorder="1" applyAlignment="1">
      <alignment horizontal="right" vertical="center" indent="1"/>
    </xf>
    <xf numFmtId="0" fontId="6" fillId="8" borderId="0" xfId="0" applyFont="1" applyFill="1" applyAlignment="1">
      <alignment horizontal="left" vertical="center" indent="1"/>
    </xf>
    <xf numFmtId="164" fontId="6" fillId="8" borderId="1" xfId="0" applyNumberFormat="1" applyFont="1" applyFill="1" applyBorder="1" applyAlignment="1">
      <alignment horizontal="right" vertical="center" indent="1"/>
    </xf>
    <xf numFmtId="9" fontId="5" fillId="7" borderId="0" xfId="1" applyFont="1" applyFill="1" applyAlignment="1">
      <alignment vertical="center"/>
    </xf>
    <xf numFmtId="164" fontId="3" fillId="9" borderId="2" xfId="0" applyNumberFormat="1" applyFont="1" applyFill="1" applyBorder="1" applyAlignment="1">
      <alignment vertical="center" readingOrder="1"/>
    </xf>
    <xf numFmtId="9" fontId="7" fillId="7" borderId="0" xfId="1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9" fillId="11" borderId="0" xfId="0" applyFont="1" applyFill="1" applyAlignment="1">
      <alignment horizontal="center" vertical="top"/>
    </xf>
    <xf numFmtId="0" fontId="6" fillId="8" borderId="4" xfId="0" applyFont="1" applyFill="1" applyBorder="1" applyAlignment="1">
      <alignment horizontal="left" vertical="center" indent="1"/>
    </xf>
    <xf numFmtId="164" fontId="6" fillId="8" borderId="5" xfId="0" applyNumberFormat="1" applyFont="1" applyFill="1" applyBorder="1" applyAlignment="1">
      <alignment horizontal="right" vertical="center" indent="1"/>
    </xf>
    <xf numFmtId="0" fontId="6" fillId="11" borderId="0" xfId="0" applyFont="1" applyFill="1" applyAlignment="1">
      <alignment vertical="top"/>
    </xf>
    <xf numFmtId="0" fontId="9" fillId="11" borderId="0" xfId="0" applyFont="1" applyFill="1" applyAlignment="1">
      <alignment vertical="top"/>
    </xf>
    <xf numFmtId="0" fontId="14" fillId="11" borderId="0" xfId="0" applyFont="1" applyFill="1" applyAlignment="1">
      <alignment vertical="top" wrapText="1"/>
    </xf>
    <xf numFmtId="0" fontId="10" fillId="2" borderId="0" xfId="0" applyFont="1" applyFill="1" applyAlignment="1">
      <alignment horizontal="left" indent="15"/>
    </xf>
    <xf numFmtId="0" fontId="11" fillId="2" borderId="0" xfId="0" applyFont="1" applyFill="1" applyAlignment="1">
      <alignment horizontal="left" indent="15"/>
    </xf>
    <xf numFmtId="0" fontId="2" fillId="2" borderId="0" xfId="0" applyFont="1" applyFill="1" applyAlignment="1">
      <alignment horizontal="right" indent="1"/>
    </xf>
    <xf numFmtId="0" fontId="4" fillId="4" borderId="0" xfId="0" applyFont="1" applyFill="1" applyAlignment="1">
      <alignment horizontal="left" vertical="center" indent="1"/>
    </xf>
    <xf numFmtId="9" fontId="8" fillId="7" borderId="3" xfId="1" applyFont="1" applyFill="1" applyBorder="1" applyAlignment="1">
      <alignment horizontal="center" vertical="center"/>
    </xf>
    <xf numFmtId="9" fontId="8" fillId="7" borderId="0" xfId="1" applyFont="1" applyFill="1" applyBorder="1" applyAlignment="1">
      <alignment horizontal="center" vertical="center"/>
    </xf>
    <xf numFmtId="0" fontId="4" fillId="10" borderId="0" xfId="0" applyFont="1" applyFill="1" applyAlignment="1">
      <alignment horizontal="left" vertical="center" indent="1"/>
    </xf>
    <xf numFmtId="0" fontId="6" fillId="11" borderId="0" xfId="0" applyFont="1" applyFill="1" applyAlignment="1">
      <alignment horizontal="left" vertical="top" indent="1"/>
    </xf>
    <xf numFmtId="0" fontId="12" fillId="2" borderId="0" xfId="0" applyFont="1" applyFill="1" applyAlignment="1">
      <alignment horizontal="left" indent="15"/>
    </xf>
    <xf numFmtId="0" fontId="13" fillId="2" borderId="0" xfId="0" applyFont="1" applyFill="1" applyAlignment="1">
      <alignment horizontal="right" indent="1"/>
    </xf>
    <xf numFmtId="0" fontId="4" fillId="5" borderId="0" xfId="0" applyFont="1" applyFill="1" applyAlignment="1">
      <alignment horizontal="left" vertical="center" wrapText="1" indent="1"/>
    </xf>
    <xf numFmtId="9" fontId="5" fillId="7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'Expenses Summary'!$B$5:$B$13</c:f>
              <c:strCache>
                <c:ptCount val="9"/>
                <c:pt idx="0">
                  <c:v>Rent</c:v>
                </c:pt>
                <c:pt idx="1">
                  <c:v>Power</c:v>
                </c:pt>
                <c:pt idx="2">
                  <c:v>Water</c:v>
                </c:pt>
                <c:pt idx="3">
                  <c:v>Cable / Internet</c:v>
                </c:pt>
                <c:pt idx="4">
                  <c:v>Cell Phone</c:v>
                </c:pt>
                <c:pt idx="5">
                  <c:v>Car Insurance</c:v>
                </c:pt>
                <c:pt idx="6">
                  <c:v>Groceries</c:v>
                </c:pt>
                <c:pt idx="7">
                  <c:v>Miscellaneous</c:v>
                </c:pt>
                <c:pt idx="8">
                  <c:v>Gym Membership</c:v>
                </c:pt>
              </c:strCache>
            </c:strRef>
          </c:cat>
          <c:val>
            <c:numRef>
              <c:f>'Expenses Summary'!$C$5:$C$13</c:f>
              <c:numCache>
                <c:formatCode>[$$-409]#,##0_);\([$$-409]#,##0\)</c:formatCode>
                <c:ptCount val="9"/>
                <c:pt idx="0">
                  <c:v>8400</c:v>
                </c:pt>
                <c:pt idx="1">
                  <c:v>1610</c:v>
                </c:pt>
                <c:pt idx="2">
                  <c:v>360</c:v>
                </c:pt>
                <c:pt idx="3">
                  <c:v>1080</c:v>
                </c:pt>
                <c:pt idx="4">
                  <c:v>1080</c:v>
                </c:pt>
                <c:pt idx="5">
                  <c:v>900</c:v>
                </c:pt>
                <c:pt idx="6">
                  <c:v>4175</c:v>
                </c:pt>
                <c:pt idx="7">
                  <c:v>2535</c:v>
                </c:pt>
                <c:pt idx="8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8-4F7B-95C0-99D51A572B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  <xdr:twoCellAnchor>
    <xdr:from>
      <xdr:col>3</xdr:col>
      <xdr:colOff>1</xdr:colOff>
      <xdr:row>2</xdr:row>
      <xdr:rowOff>0</xdr:rowOff>
    </xdr:from>
    <xdr:to>
      <xdr:col>10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28482-09EE-4A43-B9B2-40ABB8D51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AF1941A-22C3-4B6E-9DCD-74A90526E66B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71992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edia.gcflearnfree.org/Users/bronw_000/AppData/Roaming/Microsoft/Excel/Simple%20budget1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Monthly Budget"/>
      <sheetName val="Simple budget1 (version 1)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5"/>
  <sheetViews>
    <sheetView tabSelected="1" zoomScale="90" zoomScaleNormal="90" workbookViewId="0">
      <selection activeCell="O16" sqref="O16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6.5703125" style="1" customWidth="1"/>
    <col min="8" max="8" width="2.5703125" style="1" customWidth="1"/>
    <col min="9" max="9" width="21.28515625" style="1" customWidth="1"/>
    <col min="10" max="10" width="11" style="1" customWidth="1"/>
    <col min="11" max="16384" width="9.140625" style="1"/>
  </cols>
  <sheetData>
    <row r="1" spans="2:10" ht="78.75" customHeight="1">
      <c r="B1" s="16" t="s">
        <v>36</v>
      </c>
      <c r="C1" s="17"/>
      <c r="D1" s="17"/>
      <c r="E1" s="17"/>
      <c r="F1" s="17"/>
      <c r="G1" s="17"/>
      <c r="H1" s="18">
        <v>2016</v>
      </c>
      <c r="I1" s="18"/>
      <c r="J1" s="18"/>
    </row>
    <row r="2" spans="2:10" ht="11.25" customHeight="1"/>
    <row r="3" spans="2:10" ht="25.5" customHeight="1">
      <c r="B3" s="19" t="s">
        <v>24</v>
      </c>
      <c r="C3" s="19"/>
    </row>
    <row r="4" spans="2:10" ht="25.5" customHeight="1">
      <c r="B4" s="2" t="s">
        <v>4</v>
      </c>
      <c r="C4" s="3" t="s">
        <v>5</v>
      </c>
    </row>
    <row r="5" spans="2:10" ht="25.5" customHeight="1">
      <c r="B5" s="4" t="s">
        <v>6</v>
      </c>
      <c r="C5" s="5">
        <f>SUM(January:December!C5)</f>
        <v>8400</v>
      </c>
    </row>
    <row r="6" spans="2:10" ht="25.5" customHeight="1">
      <c r="B6" s="4" t="s">
        <v>8</v>
      </c>
      <c r="C6" s="5">
        <f>SUM(January:December!C6)</f>
        <v>1610</v>
      </c>
    </row>
    <row r="7" spans="2:10" ht="25.5" customHeight="1">
      <c r="B7" s="4" t="s">
        <v>10</v>
      </c>
      <c r="C7" s="5">
        <f>SUM(January:December!C7)</f>
        <v>360</v>
      </c>
    </row>
    <row r="8" spans="2:10" ht="25.5" customHeight="1">
      <c r="B8" s="4" t="s">
        <v>12</v>
      </c>
      <c r="C8" s="5">
        <f>SUM(January:December!C8)</f>
        <v>1080</v>
      </c>
    </row>
    <row r="9" spans="2:10" ht="25.5" customHeight="1">
      <c r="B9" s="4" t="s">
        <v>14</v>
      </c>
      <c r="C9" s="5">
        <f>SUM(January:December!C9)</f>
        <v>1080</v>
      </c>
    </row>
    <row r="10" spans="2:10" ht="25.5" customHeight="1">
      <c r="B10" s="4" t="s">
        <v>16</v>
      </c>
      <c r="C10" s="5">
        <f>SUM(January:December!C10)</f>
        <v>900</v>
      </c>
    </row>
    <row r="11" spans="2:10" ht="25.5" customHeight="1">
      <c r="B11" s="4" t="s">
        <v>18</v>
      </c>
      <c r="C11" s="5">
        <f>SUM(January:December!C11)</f>
        <v>4175</v>
      </c>
    </row>
    <row r="12" spans="2:10" ht="25.5" customHeight="1">
      <c r="B12" s="4" t="s">
        <v>20</v>
      </c>
      <c r="C12" s="5">
        <f>SUM(January:December!C12)</f>
        <v>2535</v>
      </c>
    </row>
    <row r="13" spans="2:10" ht="25.5" customHeight="1">
      <c r="B13" s="4" t="s">
        <v>22</v>
      </c>
      <c r="C13" s="5">
        <f>SUM(January:December!C13)</f>
        <v>360</v>
      </c>
    </row>
    <row r="14" spans="2:10" ht="25.5" customHeight="1"/>
    <row r="15" spans="2:10" ht="25.5" customHeight="1"/>
  </sheetData>
  <mergeCells count="3">
    <mergeCell ref="B1:G1"/>
    <mergeCell ref="H1:J1"/>
    <mergeCell ref="B3:C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J15"/>
  <sheetViews>
    <sheetView topLeftCell="A2" zoomScale="90" zoomScaleNormal="90" workbookViewId="0">
      <selection activeCell="I6" sqref="I6:I7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33</v>
      </c>
      <c r="C1" s="24"/>
      <c r="D1" s="24"/>
      <c r="E1" s="24"/>
      <c r="F1" s="24"/>
      <c r="G1" s="24"/>
      <c r="H1" s="25">
        <v>2016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1560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/>
      <c r="H6" s="8"/>
      <c r="I6" s="20">
        <f>F12/F11</f>
        <v>0.624</v>
      </c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500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/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4"/>
      <c r="J10" s="10"/>
    </row>
    <row r="11" spans="2:10" ht="25.5" customHeight="1">
      <c r="B11" s="4" t="s">
        <v>18</v>
      </c>
      <c r="C11" s="5">
        <v>300</v>
      </c>
      <c r="E11" s="4" t="s">
        <v>19</v>
      </c>
      <c r="F11" s="5">
        <f>SUM(F5:F8)</f>
        <v>2500</v>
      </c>
      <c r="H11" s="13"/>
      <c r="I11" s="15" t="s">
        <v>25</v>
      </c>
      <c r="J11" s="13"/>
    </row>
    <row r="12" spans="2:10" ht="25.5" customHeight="1" thickBot="1">
      <c r="B12" s="4" t="s">
        <v>20</v>
      </c>
      <c r="C12" s="5">
        <v>100</v>
      </c>
      <c r="E12" s="11" t="s">
        <v>21</v>
      </c>
      <c r="F12" s="12">
        <f>SUM(C5:C13)</f>
        <v>1560</v>
      </c>
      <c r="H12" s="13"/>
      <c r="I12" s="15" t="s">
        <v>39</v>
      </c>
      <c r="J12" s="13"/>
    </row>
    <row r="13" spans="2:10" ht="25.5" customHeight="1" thickTop="1">
      <c r="B13" s="4" t="s">
        <v>22</v>
      </c>
      <c r="C13" s="5">
        <v>40</v>
      </c>
      <c r="E13" s="4" t="s">
        <v>23</v>
      </c>
      <c r="F13" s="5">
        <f>F11-F12</f>
        <v>940</v>
      </c>
      <c r="H13" s="13"/>
      <c r="I13" s="13"/>
      <c r="J13" s="13"/>
    </row>
    <row r="14" spans="2:10" ht="25.5" customHeight="1"/>
    <row r="15" spans="2:10" ht="25.5" customHeight="1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{C868526A-5B1D-4682-A364-06529EA99D9A}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68526A-5B1D-4682-A364-06529EA99D9A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15"/>
  <sheetViews>
    <sheetView topLeftCell="A4" zoomScale="90" zoomScaleNormal="90" workbookViewId="0">
      <selection activeCell="C14" sqref="C14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34</v>
      </c>
      <c r="C1" s="24"/>
      <c r="D1" s="24"/>
      <c r="E1" s="24"/>
      <c r="F1" s="24"/>
      <c r="G1" s="24"/>
      <c r="H1" s="25">
        <v>2016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1495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/>
      <c r="H6" s="8"/>
      <c r="I6" s="20">
        <f>F12/F11</f>
        <v>0.71190476190476193</v>
      </c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/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>
        <v>100</v>
      </c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4"/>
      <c r="J10" s="10"/>
    </row>
    <row r="11" spans="2:10" ht="25.5" customHeight="1">
      <c r="B11" s="4" t="s">
        <v>18</v>
      </c>
      <c r="C11" s="5">
        <v>325</v>
      </c>
      <c r="E11" s="4" t="s">
        <v>19</v>
      </c>
      <c r="F11" s="5">
        <f>SUM(F5:F8)</f>
        <v>2100</v>
      </c>
      <c r="H11" s="13"/>
      <c r="I11" s="15"/>
      <c r="J11" s="13"/>
    </row>
    <row r="12" spans="2:10" ht="25.5" customHeight="1" thickBot="1">
      <c r="B12" s="4" t="s">
        <v>20</v>
      </c>
      <c r="C12" s="5">
        <v>50</v>
      </c>
      <c r="E12" s="11" t="s">
        <v>21</v>
      </c>
      <c r="F12" s="12">
        <f>SUM(C5:C13)</f>
        <v>1495</v>
      </c>
      <c r="H12" s="13"/>
      <c r="I12" s="15"/>
      <c r="J12" s="13"/>
    </row>
    <row r="13" spans="2:10" ht="25.5" customHeight="1" thickTop="1">
      <c r="B13" s="4" t="s">
        <v>22</v>
      </c>
      <c r="C13" s="5">
        <v>0</v>
      </c>
      <c r="E13" s="4" t="s">
        <v>23</v>
      </c>
      <c r="F13" s="5">
        <f>F11-F12</f>
        <v>605</v>
      </c>
      <c r="H13" s="13"/>
      <c r="I13" s="13"/>
      <c r="J13" s="13"/>
    </row>
    <row r="14" spans="2:10" ht="25.5" customHeight="1"/>
    <row r="15" spans="2:10" ht="25.5" customHeight="1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{4C0339CD-89AB-4560-8B4C-8539C5BBDB03}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0339CD-89AB-4560-8B4C-8539C5BBDB03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J15"/>
  <sheetViews>
    <sheetView zoomScale="90" zoomScaleNormal="90" workbookViewId="0">
      <selection activeCell="C14" sqref="C14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35</v>
      </c>
      <c r="C1" s="24"/>
      <c r="D1" s="24"/>
      <c r="E1" s="24"/>
      <c r="F1" s="24"/>
      <c r="G1" s="24"/>
      <c r="H1" s="25">
        <v>2016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1620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/>
      <c r="H6" s="8"/>
      <c r="I6" s="20">
        <f>F12/F11</f>
        <v>0.75348837209302322</v>
      </c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150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/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4"/>
      <c r="J10" s="10"/>
    </row>
    <row r="11" spans="2:10" ht="25.5" customHeight="1">
      <c r="B11" s="4" t="s">
        <v>18</v>
      </c>
      <c r="C11" s="5">
        <v>400</v>
      </c>
      <c r="E11" s="4" t="s">
        <v>19</v>
      </c>
      <c r="F11" s="5">
        <f>SUM(F5:F8)</f>
        <v>2150</v>
      </c>
      <c r="H11" s="13"/>
      <c r="I11" s="15"/>
      <c r="J11" s="13"/>
    </row>
    <row r="12" spans="2:10" ht="25.5" customHeight="1" thickBot="1">
      <c r="B12" s="4" t="s">
        <v>20</v>
      </c>
      <c r="C12" s="5">
        <v>100</v>
      </c>
      <c r="E12" s="11" t="s">
        <v>21</v>
      </c>
      <c r="F12" s="12">
        <f>SUM(C5:C13)</f>
        <v>1620</v>
      </c>
      <c r="H12" s="13"/>
      <c r="I12" s="15"/>
      <c r="J12" s="13"/>
    </row>
    <row r="13" spans="2:10" ht="25.5" customHeight="1" thickTop="1">
      <c r="B13" s="4" t="s">
        <v>22</v>
      </c>
      <c r="C13" s="5">
        <v>0</v>
      </c>
      <c r="E13" s="4" t="s">
        <v>23</v>
      </c>
      <c r="F13" s="5">
        <f>F11-F12</f>
        <v>530</v>
      </c>
      <c r="H13" s="13"/>
      <c r="I13" s="13"/>
      <c r="J13" s="13"/>
    </row>
    <row r="14" spans="2:10" ht="25.5" customHeight="1"/>
    <row r="15" spans="2:10" ht="25.5" customHeight="1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{342F37FF-080C-4306-AAE2-90C6FAA35AA0}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2F37FF-080C-4306-AAE2-90C6FAA35AA0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7EE0-E034-471A-ACF4-3BE0073634A0}">
  <dimension ref="B1:J15"/>
  <sheetViews>
    <sheetView zoomScale="90" zoomScaleNormal="90" workbookViewId="0">
      <selection activeCell="C14" sqref="C14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40</v>
      </c>
      <c r="C1" s="24"/>
      <c r="D1" s="24"/>
      <c r="E1" s="24"/>
      <c r="F1" s="24"/>
      <c r="G1" s="24"/>
      <c r="H1" s="25">
        <v>2016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1820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>
        <v>250</v>
      </c>
      <c r="H6" s="8"/>
      <c r="I6" s="20">
        <f>F12/F11</f>
        <v>0.80888888888888888</v>
      </c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/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/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4"/>
      <c r="J10" s="10"/>
    </row>
    <row r="11" spans="2:10" ht="25.5" customHeight="1">
      <c r="B11" s="4" t="s">
        <v>18</v>
      </c>
      <c r="C11" s="5">
        <v>400</v>
      </c>
      <c r="E11" s="4" t="s">
        <v>19</v>
      </c>
      <c r="F11" s="5">
        <f>SUM(F5:F8)</f>
        <v>2250</v>
      </c>
      <c r="H11" s="13"/>
      <c r="I11" s="15"/>
      <c r="J11" s="13"/>
    </row>
    <row r="12" spans="2:10" ht="25.5" customHeight="1" thickBot="1">
      <c r="B12" s="4" t="s">
        <v>20</v>
      </c>
      <c r="C12" s="5">
        <v>300</v>
      </c>
      <c r="E12" s="11" t="s">
        <v>21</v>
      </c>
      <c r="F12" s="12">
        <f>SUM(C5:C13)</f>
        <v>1820</v>
      </c>
      <c r="H12" s="13"/>
      <c r="I12" s="15"/>
      <c r="J12" s="13"/>
    </row>
    <row r="13" spans="2:10" ht="25.5" customHeight="1" thickTop="1">
      <c r="B13" s="4" t="s">
        <v>22</v>
      </c>
      <c r="C13" s="5">
        <v>0</v>
      </c>
      <c r="E13" s="4" t="s">
        <v>23</v>
      </c>
      <c r="F13" s="5">
        <f>F11-F12</f>
        <v>430</v>
      </c>
      <c r="H13" s="13"/>
      <c r="I13" s="13"/>
      <c r="J13" s="13"/>
    </row>
    <row r="14" spans="2:10" ht="25.5" customHeight="1"/>
    <row r="15" spans="2:10" ht="25.5" customHeight="1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{02E23D4C-C52E-455D-9064-B1730D9C42EE}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E23D4C-C52E-455D-9064-B1730D9C42EE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5"/>
  <sheetViews>
    <sheetView zoomScale="90" zoomScaleNormal="90" workbookViewId="0">
      <selection activeCell="I6" sqref="I6:I7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0</v>
      </c>
      <c r="C1" s="24"/>
      <c r="D1" s="24"/>
      <c r="E1" s="24"/>
      <c r="F1" s="24"/>
      <c r="G1" s="24"/>
      <c r="H1" s="25">
        <v>2016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1935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>
        <v>175</v>
      </c>
      <c r="H6" s="8"/>
      <c r="I6" s="20">
        <f>F12/F11</f>
        <v>0.7371428571428571</v>
      </c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400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>
        <v>300</v>
      </c>
      <c r="E11" s="4" t="s">
        <v>19</v>
      </c>
      <c r="F11" s="5">
        <f>SUM(F5:F8)</f>
        <v>2625</v>
      </c>
      <c r="H11" s="23" t="s">
        <v>38</v>
      </c>
      <c r="I11" s="23"/>
      <c r="J11" s="23"/>
    </row>
    <row r="12" spans="2:10" ht="25.5" customHeight="1" thickBot="1">
      <c r="B12" s="4" t="s">
        <v>20</v>
      </c>
      <c r="C12" s="5">
        <v>475</v>
      </c>
      <c r="E12" s="11" t="s">
        <v>21</v>
      </c>
      <c r="F12" s="12">
        <f>SUM(C5:C13)</f>
        <v>1935</v>
      </c>
      <c r="H12" s="23"/>
      <c r="I12" s="23"/>
      <c r="J12" s="23"/>
    </row>
    <row r="13" spans="2:10" ht="25.5" customHeight="1" thickTop="1">
      <c r="B13" s="4" t="s">
        <v>22</v>
      </c>
      <c r="C13" s="5">
        <v>40</v>
      </c>
      <c r="E13" s="4" t="s">
        <v>23</v>
      </c>
      <c r="F13" s="5">
        <f>F11-F12</f>
        <v>690</v>
      </c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{95FEFCF1-2DC9-48BB-8368-559814651D55}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FEFCF1-2DC9-48BB-8368-559814651D55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5"/>
  <sheetViews>
    <sheetView zoomScale="90" zoomScaleNormal="90" workbookViewId="0">
      <selection activeCell="I6" sqref="I6:I7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26</v>
      </c>
      <c r="C1" s="24"/>
      <c r="D1" s="24"/>
      <c r="E1" s="24"/>
      <c r="F1" s="24"/>
      <c r="G1" s="24"/>
      <c r="H1" s="25">
        <v>2016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1750</v>
      </c>
      <c r="J5" s="6"/>
    </row>
    <row r="6" spans="2:10" ht="25.5" customHeight="1">
      <c r="B6" s="4" t="s">
        <v>8</v>
      </c>
      <c r="C6" s="5">
        <v>125</v>
      </c>
      <c r="E6" s="4" t="s">
        <v>9</v>
      </c>
      <c r="F6" s="5">
        <v>175</v>
      </c>
      <c r="H6" s="8"/>
      <c r="I6" s="20">
        <f>F12/F11</f>
        <v>0.66666666666666663</v>
      </c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400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>
        <v>350</v>
      </c>
      <c r="E11" s="4" t="s">
        <v>19</v>
      </c>
      <c r="F11" s="5">
        <f>SUM(F5:F8)</f>
        <v>2625</v>
      </c>
      <c r="H11" s="23"/>
      <c r="I11" s="23"/>
      <c r="J11" s="23"/>
    </row>
    <row r="12" spans="2:10" ht="25.5" customHeight="1" thickBot="1">
      <c r="B12" s="4" t="s">
        <v>20</v>
      </c>
      <c r="C12" s="5">
        <v>250</v>
      </c>
      <c r="E12" s="11" t="s">
        <v>21</v>
      </c>
      <c r="F12" s="12">
        <f>SUM(C5:C13)</f>
        <v>1750</v>
      </c>
      <c r="H12" s="23"/>
      <c r="I12" s="23"/>
      <c r="J12" s="23"/>
    </row>
    <row r="13" spans="2:10" ht="25.5" customHeight="1" thickTop="1">
      <c r="B13" s="4" t="s">
        <v>22</v>
      </c>
      <c r="C13" s="5">
        <v>40</v>
      </c>
      <c r="E13" s="4" t="s">
        <v>23</v>
      </c>
      <c r="F13" s="5">
        <f>F11-F12</f>
        <v>875</v>
      </c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{83F945DD-0BF6-4ADE-9ABD-317BF91D3606}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F945DD-0BF6-4ADE-9ABD-317BF91D3606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5"/>
  <sheetViews>
    <sheetView zoomScale="90" zoomScaleNormal="90" workbookViewId="0">
      <selection activeCell="I6" sqref="I6:I7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27</v>
      </c>
      <c r="C1" s="24"/>
      <c r="D1" s="24"/>
      <c r="E1" s="24"/>
      <c r="F1" s="24"/>
      <c r="G1" s="24"/>
      <c r="H1" s="25">
        <v>2016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>
        <v>175</v>
      </c>
      <c r="H6" s="8"/>
      <c r="I6" s="20">
        <f>F12/F11</f>
        <v>0.65523809523809529</v>
      </c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400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>
        <v>350</v>
      </c>
      <c r="E11" s="4" t="s">
        <v>19</v>
      </c>
      <c r="F11" s="5">
        <f>SUM(F5:F8)</f>
        <v>2625</v>
      </c>
      <c r="H11" s="23"/>
      <c r="I11" s="23"/>
      <c r="J11" s="23"/>
    </row>
    <row r="12" spans="2:10" ht="25.5" customHeight="1" thickBot="1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3"/>
      <c r="I12" s="23"/>
      <c r="J12" s="23"/>
    </row>
    <row r="13" spans="2:10" ht="25.5" customHeight="1" thickTop="1">
      <c r="B13" s="4" t="s">
        <v>22</v>
      </c>
      <c r="C13" s="5">
        <v>40</v>
      </c>
      <c r="E13" s="4" t="s">
        <v>23</v>
      </c>
      <c r="F13" s="5">
        <f>F11-F12</f>
        <v>905</v>
      </c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{3EBE59F4-288D-4206-8ADC-19E91939F657}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BE59F4-288D-4206-8ADC-19E91939F657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15"/>
  <sheetViews>
    <sheetView zoomScale="90" zoomScaleNormal="90" workbookViewId="0">
      <selection activeCell="I6" sqref="I6:I7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28</v>
      </c>
      <c r="C1" s="24"/>
      <c r="D1" s="24"/>
      <c r="E1" s="24"/>
      <c r="F1" s="24"/>
      <c r="G1" s="24"/>
      <c r="H1" s="25">
        <v>2016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>
        <v>175</v>
      </c>
      <c r="H6" s="8"/>
      <c r="I6" s="20">
        <f>F12/F11</f>
        <v>0.65523809523809529</v>
      </c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400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>
        <v>350</v>
      </c>
      <c r="E11" s="4" t="s">
        <v>19</v>
      </c>
      <c r="F11" s="5">
        <f>SUM(F5:F8)</f>
        <v>2625</v>
      </c>
      <c r="H11" s="23"/>
      <c r="I11" s="23"/>
      <c r="J11" s="23"/>
    </row>
    <row r="12" spans="2:10" ht="25.5" customHeight="1" thickBot="1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3"/>
      <c r="I12" s="23"/>
      <c r="J12" s="23"/>
    </row>
    <row r="13" spans="2:10" ht="25.5" customHeight="1" thickTop="1">
      <c r="B13" s="4" t="s">
        <v>22</v>
      </c>
      <c r="C13" s="5">
        <v>40</v>
      </c>
      <c r="E13" s="4" t="s">
        <v>23</v>
      </c>
      <c r="F13" s="5">
        <f>F11-F12</f>
        <v>905</v>
      </c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{B9923D65-B380-44A1-B53F-BCD337E6BC7D}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923D65-B380-44A1-B53F-BCD337E6BC7D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15"/>
  <sheetViews>
    <sheetView zoomScale="90" zoomScaleNormal="90" workbookViewId="0">
      <selection activeCell="I6" sqref="I6:I7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29</v>
      </c>
      <c r="C1" s="24"/>
      <c r="D1" s="24"/>
      <c r="E1" s="24"/>
      <c r="F1" s="24"/>
      <c r="G1" s="24"/>
      <c r="H1" s="25">
        <v>2016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>
        <v>175</v>
      </c>
      <c r="H6" s="8"/>
      <c r="I6" s="20">
        <f>F12/F11</f>
        <v>0.65523809523809529</v>
      </c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400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>
        <v>350</v>
      </c>
      <c r="E11" s="4" t="s">
        <v>19</v>
      </c>
      <c r="F11" s="5">
        <f>SUM(F5:F8)</f>
        <v>2625</v>
      </c>
      <c r="H11" s="23"/>
      <c r="I11" s="23"/>
      <c r="J11" s="23"/>
    </row>
    <row r="12" spans="2:10" ht="25.5" customHeight="1" thickBot="1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3"/>
      <c r="I12" s="23"/>
      <c r="J12" s="23"/>
    </row>
    <row r="13" spans="2:10" ht="25.5" customHeight="1" thickTop="1">
      <c r="B13" s="4" t="s">
        <v>22</v>
      </c>
      <c r="C13" s="5">
        <v>40</v>
      </c>
      <c r="E13" s="4" t="s">
        <v>23</v>
      </c>
      <c r="F13" s="5">
        <f>F11-F12</f>
        <v>905</v>
      </c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{992DA431-FE27-4561-96C5-4F7611F420AE}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2DA431-FE27-4561-96C5-4F7611F420AE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15"/>
  <sheetViews>
    <sheetView zoomScale="90" zoomScaleNormal="90" workbookViewId="0">
      <selection activeCell="I6" sqref="I6:I7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30</v>
      </c>
      <c r="C1" s="24"/>
      <c r="D1" s="24"/>
      <c r="E1" s="24"/>
      <c r="F1" s="24"/>
      <c r="G1" s="24"/>
      <c r="H1" s="25">
        <v>2016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>
        <v>175</v>
      </c>
      <c r="H6" s="8"/>
      <c r="I6" s="20">
        <f>F12/F11</f>
        <v>0.65523809523809529</v>
      </c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400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>
        <v>350</v>
      </c>
      <c r="E11" s="4" t="s">
        <v>19</v>
      </c>
      <c r="F11" s="5">
        <f>SUM(F5:F8)</f>
        <v>2625</v>
      </c>
      <c r="H11" s="23"/>
      <c r="I11" s="23"/>
      <c r="J11" s="23"/>
    </row>
    <row r="12" spans="2:10" ht="25.5" customHeight="1" thickBot="1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3"/>
      <c r="I12" s="23"/>
      <c r="J12" s="23"/>
    </row>
    <row r="13" spans="2:10" ht="25.5" customHeight="1" thickTop="1">
      <c r="B13" s="4" t="s">
        <v>22</v>
      </c>
      <c r="C13" s="5">
        <v>40</v>
      </c>
      <c r="E13" s="4" t="s">
        <v>23</v>
      </c>
      <c r="F13" s="5">
        <f>F11-F12</f>
        <v>905</v>
      </c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{49720EDA-2A2D-4571-B808-F74EEC0A3EBB}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20EDA-2A2D-4571-B808-F74EEC0A3EBB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15"/>
  <sheetViews>
    <sheetView zoomScale="90" zoomScaleNormal="90" workbookViewId="0">
      <selection activeCell="I6" sqref="I6:I7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31</v>
      </c>
      <c r="C1" s="24"/>
      <c r="D1" s="24"/>
      <c r="E1" s="24"/>
      <c r="F1" s="24"/>
      <c r="G1" s="24"/>
      <c r="H1" s="25">
        <v>2016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>
        <v>175</v>
      </c>
      <c r="H6" s="8"/>
      <c r="I6" s="20">
        <f>F12/F11</f>
        <v>0.65523809523809529</v>
      </c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400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>
        <v>350</v>
      </c>
      <c r="E11" s="4" t="s">
        <v>19</v>
      </c>
      <c r="F11" s="5">
        <f>SUM(F5:F8)</f>
        <v>2625</v>
      </c>
      <c r="H11" s="23"/>
      <c r="I11" s="23"/>
      <c r="J11" s="23"/>
    </row>
    <row r="12" spans="2:10" ht="25.5" customHeight="1" thickBot="1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3"/>
      <c r="I12" s="23"/>
      <c r="J12" s="23"/>
    </row>
    <row r="13" spans="2:10" ht="25.5" customHeight="1" thickTop="1">
      <c r="B13" s="4" t="s">
        <v>22</v>
      </c>
      <c r="C13" s="5">
        <v>40</v>
      </c>
      <c r="E13" s="4" t="s">
        <v>23</v>
      </c>
      <c r="F13" s="5">
        <f>F11-F12</f>
        <v>905</v>
      </c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{C5059D6B-FBB1-475B-99A2-7886E734F69B}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059D6B-FBB1-475B-99A2-7886E734F69B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15"/>
  <sheetViews>
    <sheetView zoomScale="90" zoomScaleNormal="90" workbookViewId="0">
      <selection activeCell="I6" sqref="I6:I7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32</v>
      </c>
      <c r="C1" s="24"/>
      <c r="D1" s="24"/>
      <c r="E1" s="24"/>
      <c r="F1" s="24"/>
      <c r="G1" s="24"/>
      <c r="H1" s="25">
        <v>2016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>
        <v>175</v>
      </c>
      <c r="H6" s="8"/>
      <c r="I6" s="20">
        <f>F12/F11</f>
        <v>0.65523809523809529</v>
      </c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400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>
        <v>350</v>
      </c>
      <c r="E11" s="4" t="s">
        <v>19</v>
      </c>
      <c r="F11" s="5">
        <f>SUM(F5:F8)</f>
        <v>2625</v>
      </c>
      <c r="H11" s="23"/>
      <c r="I11" s="23"/>
      <c r="J11" s="23"/>
    </row>
    <row r="12" spans="2:10" ht="25.5" customHeight="1" thickBot="1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3"/>
      <c r="I12" s="23"/>
      <c r="J12" s="23"/>
    </row>
    <row r="13" spans="2:10" ht="25.5" customHeight="1" thickTop="1">
      <c r="B13" s="4" t="s">
        <v>22</v>
      </c>
      <c r="C13" s="5">
        <v>40</v>
      </c>
      <c r="E13" s="4" t="s">
        <v>23</v>
      </c>
      <c r="F13" s="5">
        <f>F11-F12</f>
        <v>905</v>
      </c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{831C626B-B4A1-4A69-809E-AA13906F92D1}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1C626B-B4A1-4A69-809E-AA13906F92D1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Expenses Summary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Bronwen Nemaric</dc:creator>
  <cp:lastModifiedBy>George Self</cp:lastModifiedBy>
  <dcterms:created xsi:type="dcterms:W3CDTF">2013-04-04T20:29:49Z</dcterms:created>
  <dcterms:modified xsi:type="dcterms:W3CDTF">2020-07-19T15:13:16Z</dcterms:modified>
</cp:coreProperties>
</file>