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elf\Desktop\Excel 365 Exercises\"/>
    </mc:Choice>
  </mc:AlternateContent>
  <xr:revisionPtr revIDLastSave="0" documentId="13_ncr:1_{5382F127-40F9-47E2-8009-756C0B7E2C6C}" xr6:coauthVersionLast="45" xr6:coauthVersionMax="45" xr10:uidLastSave="{00000000-0000-0000-0000-000000000000}"/>
  <bookViews>
    <workbookView xWindow="29850" yWindow="270" windowWidth="22305" windowHeight="14340" activeTab="4" xr2:uid="{00000000-000D-0000-FFFF-FFFF00000000}"/>
  </bookViews>
  <sheets>
    <sheet name="Answer Report 1" sheetId="2" r:id="rId1"/>
    <sheet name="Answer Report 2" sheetId="3" r:id="rId2"/>
    <sheet name="Answer Report 3" sheetId="4" r:id="rId3"/>
    <sheet name="Scenario Summary" sheetId="5" r:id="rId4"/>
    <sheet name="Planner" sheetId="1" r:id="rId5"/>
  </sheets>
  <definedNames>
    <definedName name="Cam_Cost">Planner!$B$9</definedName>
    <definedName name="Cam_Order">Planner!$E$9</definedName>
    <definedName name="Cam_Price">Planner!$C$9</definedName>
    <definedName name="Cam_Profit">Planner!$D$9</definedName>
    <definedName name="Comp_Cost">Planner!$B$7</definedName>
    <definedName name="Comp_Order">Planner!$E$7</definedName>
    <definedName name="Comp_Price">Planner!$C$7</definedName>
    <definedName name="Comp_Profit">Planner!$D$7</definedName>
    <definedName name="Game_Cost">Planner!$B$8</definedName>
    <definedName name="Game_Order">Planner!$E$8</definedName>
    <definedName name="Game_Price">Planner!$C$8</definedName>
    <definedName name="Game_Profit">Planner!$D$8</definedName>
    <definedName name="Investment">Planner!$B$11</definedName>
    <definedName name="solver_adj" localSheetId="4" hidden="1">Planner!$E$6:$E$9</definedName>
    <definedName name="solver_cvg" localSheetId="4" hidden="1">0.0001</definedName>
    <definedName name="solver_drv" localSheetId="4" hidden="1">2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1" localSheetId="4" hidden="1">Planner!$E$9</definedName>
    <definedName name="solver_lhs2" localSheetId="4" hidden="1">Planner!$E$7</definedName>
    <definedName name="solver_lhs3" localSheetId="4" hidden="1">Planner!$E$7</definedName>
    <definedName name="solver_lhs4" localSheetId="4" hidden="1">Planner!$E$9</definedName>
    <definedName name="solver_lhs5" localSheetId="4" hidden="1">Planner!$E$8</definedName>
    <definedName name="solver_lhs6" localSheetId="4" hidden="1">Planner!$E$6</definedName>
    <definedName name="solver_lhs7" localSheetId="4" hidden="1">Planner!$E$6</definedName>
    <definedName name="solver_lhs8" localSheetId="4" hidden="1">Planner!$E$8</definedName>
    <definedName name="solver_lhs9" localSheetId="4" hidden="1">Planner!$B$13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9</definedName>
    <definedName name="solver_nwt" localSheetId="4" hidden="1">1</definedName>
    <definedName name="solver_opt" localSheetId="4" hidden="1">Planner!$B$14</definedName>
    <definedName name="solver_pre" localSheetId="4" hidden="1">0.000001</definedName>
    <definedName name="solver_rbv" localSheetId="4" hidden="1">2</definedName>
    <definedName name="solver_rel1" localSheetId="4" hidden="1">4</definedName>
    <definedName name="solver_rel2" localSheetId="4" hidden="1">4</definedName>
    <definedName name="solver_rel3" localSheetId="4" hidden="1">3</definedName>
    <definedName name="solver_rel4" localSheetId="4" hidden="1">3</definedName>
    <definedName name="solver_rel5" localSheetId="4" hidden="1">4</definedName>
    <definedName name="solver_rel6" localSheetId="4" hidden="1">4</definedName>
    <definedName name="solver_rel7" localSheetId="4" hidden="1">3</definedName>
    <definedName name="solver_rel8" localSheetId="4" hidden="1">1</definedName>
    <definedName name="solver_rel9" localSheetId="4" hidden="1">1</definedName>
    <definedName name="solver_rhs1" localSheetId="4" hidden="1">integer</definedName>
    <definedName name="solver_rhs2" localSheetId="4" hidden="1">integer</definedName>
    <definedName name="solver_rhs3" localSheetId="4" hidden="1">10</definedName>
    <definedName name="solver_rhs4" localSheetId="4" hidden="1">20</definedName>
    <definedName name="solver_rhs5" localSheetId="4" hidden="1">integer</definedName>
    <definedName name="solver_rhs6" localSheetId="4" hidden="1">integer</definedName>
    <definedName name="solver_rhs7" localSheetId="4" hidden="1">10</definedName>
    <definedName name="solver_rhs8" localSheetId="4" hidden="1">50</definedName>
    <definedName name="solver_rhs9" localSheetId="4" hidden="1">Investment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3</definedName>
    <definedName name="Total_Cost">Planner!$B$13</definedName>
    <definedName name="Total_Profit">Planner!$B$14</definedName>
    <definedName name="TV_Cost">Planner!$B$6</definedName>
    <definedName name="TV_Order">Planner!$E$6</definedName>
    <definedName name="TV_Price">Planner!$C$6</definedName>
    <definedName name="TV_Profit">Planner!$D$6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B13" i="1"/>
  <c r="B14" i="1" l="1"/>
</calcChain>
</file>

<file path=xl/sharedStrings.xml><?xml version="1.0" encoding="utf-8"?>
<sst xmlns="http://schemas.openxmlformats.org/spreadsheetml/2006/main" count="237" uniqueCount="80">
  <si>
    <t>Cost</t>
  </si>
  <si>
    <t>Total Cost</t>
  </si>
  <si>
    <t>Giant Electronics</t>
  </si>
  <si>
    <t>Christmas Planner</t>
  </si>
  <si>
    <t>Product</t>
  </si>
  <si>
    <t>Profit</t>
  </si>
  <si>
    <t>To Order</t>
  </si>
  <si>
    <t>Television</t>
  </si>
  <si>
    <t>Computer</t>
  </si>
  <si>
    <t>Game Cartridge</t>
  </si>
  <si>
    <t>Camera</t>
  </si>
  <si>
    <t>Total Profit</t>
  </si>
  <si>
    <t>Price</t>
  </si>
  <si>
    <t>Investment</t>
  </si>
  <si>
    <t>Microsoft Excel 16.0 Answer Report</t>
  </si>
  <si>
    <t>Worksheet: [SC8-Product Mix Solution.xlsx]Planner</t>
  </si>
  <si>
    <t>Report Created: 7/29/2020 11:57:23 AM</t>
  </si>
  <si>
    <t>Result: Solver found an integer solution within tolerance.  All Constraints are satisfied.</t>
  </si>
  <si>
    <t>Solver Engine</t>
  </si>
  <si>
    <t>Engine: GRG Nonlinear</t>
  </si>
  <si>
    <t>Solution Time: 0.391 Seconds.</t>
  </si>
  <si>
    <t>Iterations: 0 Subproblems: 14</t>
  </si>
  <si>
    <t>Solver Options</t>
  </si>
  <si>
    <t>Max Time Unlimited,  Iterations Unlimited, Precision 0.000001</t>
  </si>
  <si>
    <t xml:space="preserve"> Convergence 0.0001, Population Size 100, Random Seed 0, Derivatives Central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</si>
  <si>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</si>
  <si>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</si>
  <si>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</si>
  <si>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</si>
  <si>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</si>
  <si>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</si>
  <si>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</si>
  <si>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</si>
  <si>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</si>
  <si>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</si>
  <si>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</si>
  <si>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</si>
  <si>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</si>
  <si>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$B$14</t>
  </si>
  <si>
    <t>Total_Profit</t>
  </si>
  <si>
    <t>$E$6</t>
  </si>
  <si>
    <t>TV_Order</t>
  </si>
  <si>
    <t>$E$7</t>
  </si>
  <si>
    <t>Comp_Order</t>
  </si>
  <si>
    <t>$E$8</t>
  </si>
  <si>
    <t>Game_Order</t>
  </si>
  <si>
    <t>$E$9</t>
  </si>
  <si>
    <t>Cam_Order</t>
  </si>
  <si>
    <t>$B$13</t>
  </si>
  <si>
    <t>Total_Cost</t>
  </si>
  <si>
    <t>$B$13&lt;=$B$11</t>
  </si>
  <si>
    <t>Not Binding</t>
  </si>
  <si>
    <t>$E$9&gt;=10</t>
  </si>
  <si>
    <t>Binding</t>
  </si>
  <si>
    <t>$E$7&gt;=10</t>
  </si>
  <si>
    <t>$E$8&lt;=100</t>
  </si>
  <si>
    <t>$E$6&gt;=10</t>
  </si>
  <si>
    <t>$E$9=Integer</t>
  </si>
  <si>
    <t>$E$7=Integer</t>
  </si>
  <si>
    <t>$E$8=Integer</t>
  </si>
  <si>
    <t>$E$6=Integer</t>
  </si>
  <si>
    <t>Report Created: 7/29/2020 11:59:58 AM</t>
  </si>
  <si>
    <t>Solution Time: 0.219 Seconds.</t>
  </si>
  <si>
    <t>Iterations: 0 Subproblems: 6</t>
  </si>
  <si>
    <t>$E$9&gt;=20</t>
  </si>
  <si>
    <t>$E$8&lt;=50</t>
  </si>
  <si>
    <t>Report Created: 7/29/2020 12:01:54 PM</t>
  </si>
  <si>
    <t>Result: Solver found a solution.  All Constraints and optimality conditions are satisfied.</t>
  </si>
  <si>
    <t>Solution Time: 1.016 Seconds.</t>
  </si>
  <si>
    <t>Initial Attempt</t>
  </si>
  <si>
    <t>Created by George Self on 7/29/2020</t>
  </si>
  <si>
    <t>20 Cameras</t>
  </si>
  <si>
    <t>Expensive Televisions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</si>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</sst>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7" tint="0.79998168889431442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481F6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8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2" fontId="0" fillId="0" borderId="0" xfId="0" applyNumberFormat="1"/>
    <xf numFmtId="0" fontId="0" fillId="2" borderId="0" xfId="0" applyFill="1"/>
    <xf numFmtId="1" fontId="0" fillId="0" borderId="0" xfId="0" applyNumberFormat="1"/>
    <xf numFmtId="0" fontId="0" fillId="4" borderId="0" xfId="0" applyFill="1"/>
    <xf numFmtId="44" fontId="2" fillId="4" borderId="0" xfId="1" applyFont="1" applyFill="1"/>
    <xf numFmtId="0" fontId="4" fillId="0" borderId="0" xfId="0" applyFont="1"/>
    <xf numFmtId="0" fontId="3" fillId="3" borderId="0" xfId="0" applyFont="1" applyFill="1" applyAlignment="1">
      <alignment horizontal="center"/>
    </xf>
    <xf numFmtId="0" fontId="2" fillId="0" borderId="0" xfId="0" applyFont="1"/>
    <xf numFmtId="0" fontId="0" fillId="0" borderId="2" xfId="0" applyFill="1" applyBorder="1" applyAlignment="1"/>
    <xf numFmtId="0" fontId="5" fillId="0" borderId="1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44" fontId="0" fillId="0" borderId="2" xfId="0" applyNumberFormat="1" applyFill="1" applyBorder="1" applyAlignment="1"/>
    <xf numFmtId="1" fontId="0" fillId="0" borderId="3" xfId="0" applyNumberFormat="1" applyFill="1" applyBorder="1" applyAlignment="1"/>
    <xf numFmtId="1" fontId="0" fillId="0" borderId="2" xfId="0" applyNumberFormat="1" applyFill="1" applyBorder="1" applyAlignment="1"/>
    <xf numFmtId="44" fontId="0" fillId="0" borderId="0" xfId="0" applyNumberFormat="1" applyFill="1" applyBorder="1" applyAlignment="1"/>
    <xf numFmtId="1" fontId="0" fillId="0" borderId="0" xfId="0" applyNumberFormat="1" applyFill="1" applyBorder="1" applyAlignment="1"/>
    <xf numFmtId="44" fontId="0" fillId="0" borderId="3" xfId="0" applyNumberFormat="1" applyFill="1" applyBorder="1" applyAlignment="1"/>
    <xf numFmtId="44" fontId="0" fillId="0" borderId="5" xfId="0" applyNumberFormat="1" applyFill="1" applyBorder="1" applyAlignment="1"/>
    <xf numFmtId="0" fontId="6" fillId="5" borderId="6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0" fillId="0" borderId="7" xfId="0" applyFill="1" applyBorder="1" applyAlignment="1"/>
    <xf numFmtId="0" fontId="7" fillId="6" borderId="0" xfId="0" applyFont="1" applyFill="1" applyBorder="1" applyAlignment="1">
      <alignment horizontal="left"/>
    </xf>
    <xf numFmtId="0" fontId="5" fillId="6" borderId="7" xfId="0" applyFont="1" applyFill="1" applyBorder="1" applyAlignment="1">
      <alignment horizontal="left"/>
    </xf>
    <xf numFmtId="0" fontId="7" fillId="6" borderId="5" xfId="0" applyFont="1" applyFill="1" applyBorder="1" applyAlignment="1">
      <alignment horizontal="left"/>
    </xf>
    <xf numFmtId="0" fontId="8" fillId="5" borderId="4" xfId="0" applyFont="1" applyFill="1" applyBorder="1" applyAlignment="1">
      <alignment horizontal="right"/>
    </xf>
    <xf numFmtId="0" fontId="8" fillId="5" borderId="6" xfId="0" applyFont="1" applyFill="1" applyBorder="1" applyAlignment="1">
      <alignment horizontal="right"/>
    </xf>
    <xf numFmtId="1" fontId="0" fillId="7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</cellXfs>
  <cellStyles count="2">
    <cellStyle name="Currency" xfId="1" builtinId="4"/>
    <cellStyle name="Normal" xfId="0" builtinId="0"/>
  </cellStyles>
  <dxfs count="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>
          <bgColor rgb="FFD6BBEB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1" defaultTableStyle="TableStyleMedium2" defaultPivotStyle="PivotStyleLight16">
    <tableStyle name="Table Style 1" pivot="0" count="2" xr9:uid="{00000000-0011-0000-FFFF-FFFF00000000}">
      <tableStyleElement type="headerRow" dxfId="5"/>
      <tableStyleElement type="firstRowStripe" dxfId="4"/>
    </tableStyle>
  </tableStyles>
  <colors>
    <mruColors>
      <color rgb="FF481F67"/>
      <color rgb="FFD6B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duct_Planner" displayName="Product_Planner" ref="A5:E9" totalsRowShown="0">
  <autoFilter ref="A5:E9" xr:uid="{00000000-0009-0000-0100-000001000000}"/>
  <tableColumns count="5">
    <tableColumn id="1" xr3:uid="{00000000-0010-0000-0000-000001000000}" name="Product"/>
    <tableColumn id="2" xr3:uid="{00000000-0010-0000-0000-000002000000}" name="Cost" dataDxfId="3"/>
    <tableColumn id="5" xr3:uid="{00000000-0010-0000-0000-000005000000}" name="Price" dataDxfId="2"/>
    <tableColumn id="3" xr3:uid="{00000000-0010-0000-0000-000003000000}" name="Profit" dataDxfId="1"/>
    <tableColumn id="4" xr3:uid="{00000000-0010-0000-0000-000004000000}" name="To Order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4F2E-837A-40D0-AC97-F454297B6FD6}">
  <dimension ref="A1:G37"/>
  <sheetViews>
    <sheetView showGridLines="0" workbookViewId="0"/>
  </sheetViews>
  <sheetFormatPr defaultRowHeight="15" x14ac:dyDescent="0.25"/>
  <cols>
    <col min="1" max="1" width="2.28515625" customWidth="1"/>
    <col min="2" max="2" width="12.42578125" bestFit="1" customWidth="1"/>
    <col min="3" max="3" width="12.28515625" bestFit="1" customWidth="1"/>
    <col min="4" max="4" width="13.7109375" bestFit="1" customWidth="1"/>
    <col min="5" max="5" width="13.42578125" bestFit="1" customWidth="1"/>
    <col min="6" max="6" width="11.42578125" bestFit="1" customWidth="1"/>
    <col min="7" max="7" width="5.42578125" bestFit="1" customWidth="1"/>
  </cols>
  <sheetData>
    <row r="1" spans="1:5" x14ac:dyDescent="0.25">
      <c r="A1" s="8" t="s">
        <v>14</v>
      </c>
    </row>
    <row r="2" spans="1:5" x14ac:dyDescent="0.25">
      <c r="A2" s="8" t="s">
        <v>15</v>
      </c>
    </row>
    <row r="3" spans="1:5" x14ac:dyDescent="0.25">
      <c r="A3" s="8" t="s">
        <v>16</v>
      </c>
    </row>
    <row r="4" spans="1:5" x14ac:dyDescent="0.25">
      <c r="A4" s="8" t="s">
        <v>17</v>
      </c>
    </row>
    <row r="5" spans="1:5" x14ac:dyDescent="0.25">
      <c r="A5" s="8" t="s">
        <v>18</v>
      </c>
    </row>
    <row r="6" spans="1:5" x14ac:dyDescent="0.25">
      <c r="A6" s="8"/>
      <c r="B6" t="s">
        <v>19</v>
      </c>
    </row>
    <row r="7" spans="1:5" x14ac:dyDescent="0.25">
      <c r="A7" s="8"/>
      <c r="B7" t="s">
        <v>20</v>
      </c>
    </row>
    <row r="8" spans="1:5" x14ac:dyDescent="0.25">
      <c r="A8" s="8"/>
      <c r="B8" t="s">
        <v>21</v>
      </c>
    </row>
    <row r="9" spans="1:5" x14ac:dyDescent="0.25">
      <c r="A9" s="8" t="s">
        <v>22</v>
      </c>
    </row>
    <row r="10" spans="1:5" x14ac:dyDescent="0.25">
      <c r="B10" t="s">
        <v>23</v>
      </c>
    </row>
    <row r="11" spans="1:5" x14ac:dyDescent="0.25">
      <c r="B11" t="s">
        <v>24</v>
      </c>
    </row>
    <row r="12" spans="1:5" x14ac:dyDescent="0.25">
      <c r="B12" t="s">
        <v>25</v>
      </c>
    </row>
    <row r="14" spans="1:5" ht="15.75" thickBot="1" x14ac:dyDescent="0.3">
      <c r="A14" t="s">
        <v>26</v>
      </c>
    </row>
    <row r="15" spans="1:5" ht="15.75" thickBot="1" x14ac:dyDescent="0.3">
      <c r="B15" s="10" t="s">
        <v>27</v>
      </c>
      <c r="C15" s="10" t="s">
        <v>28</v>
      </c>
      <c r="D15" s="10" t="s">
        <v>29</v>
      </c>
      <c r="E15" s="10" t="s">
        <v>30</v>
      </c>
    </row>
    <row r="16" spans="1:5" ht="15.75" thickBot="1" x14ac:dyDescent="0.3">
      <c r="B16" s="9" t="s">
        <v>38</v>
      </c>
      <c r="C16" s="9" t="s">
        <v>39</v>
      </c>
      <c r="D16" s="13">
        <v>0</v>
      </c>
      <c r="E16" s="13">
        <v>9500</v>
      </c>
    </row>
    <row r="19" spans="1:7" ht="15.75" thickBot="1" x14ac:dyDescent="0.3">
      <c r="A19" t="s">
        <v>31</v>
      </c>
    </row>
    <row r="20" spans="1:7" ht="15.75" thickBot="1" x14ac:dyDescent="0.3">
      <c r="B20" s="10" t="s">
        <v>27</v>
      </c>
      <c r="C20" s="10" t="s">
        <v>28</v>
      </c>
      <c r="D20" s="10" t="s">
        <v>29</v>
      </c>
      <c r="E20" s="10" t="s">
        <v>30</v>
      </c>
      <c r="F20" s="10" t="s">
        <v>32</v>
      </c>
    </row>
    <row r="21" spans="1:7" x14ac:dyDescent="0.25">
      <c r="B21" s="12" t="s">
        <v>40</v>
      </c>
      <c r="C21" s="12" t="s">
        <v>41</v>
      </c>
      <c r="D21" s="14">
        <v>0</v>
      </c>
      <c r="E21" s="14">
        <v>38</v>
      </c>
      <c r="F21" s="12" t="s">
        <v>32</v>
      </c>
    </row>
    <row r="22" spans="1:7" x14ac:dyDescent="0.25">
      <c r="B22" s="12" t="s">
        <v>42</v>
      </c>
      <c r="C22" s="12" t="s">
        <v>43</v>
      </c>
      <c r="D22" s="14">
        <v>0</v>
      </c>
      <c r="E22" s="14">
        <v>13</v>
      </c>
      <c r="F22" s="12" t="s">
        <v>32</v>
      </c>
    </row>
    <row r="23" spans="1:7" x14ac:dyDescent="0.25">
      <c r="B23" s="12" t="s">
        <v>44</v>
      </c>
      <c r="C23" s="12" t="s">
        <v>45</v>
      </c>
      <c r="D23" s="14">
        <v>0</v>
      </c>
      <c r="E23" s="14">
        <v>100</v>
      </c>
      <c r="F23" s="12" t="s">
        <v>32</v>
      </c>
    </row>
    <row r="24" spans="1:7" ht="15.75" thickBot="1" x14ac:dyDescent="0.3">
      <c r="B24" s="9" t="s">
        <v>46</v>
      </c>
      <c r="C24" s="9" t="s">
        <v>47</v>
      </c>
      <c r="D24" s="15">
        <v>0</v>
      </c>
      <c r="E24" s="15">
        <v>10</v>
      </c>
      <c r="F24" s="9" t="s">
        <v>32</v>
      </c>
    </row>
    <row r="27" spans="1:7" ht="15.75" thickBot="1" x14ac:dyDescent="0.3">
      <c r="A27" t="s">
        <v>33</v>
      </c>
    </row>
    <row r="28" spans="1:7" ht="15.75" thickBot="1" x14ac:dyDescent="0.3">
      <c r="B28" s="10" t="s">
        <v>27</v>
      </c>
      <c r="C28" s="10" t="s">
        <v>28</v>
      </c>
      <c r="D28" s="10" t="s">
        <v>34</v>
      </c>
      <c r="E28" s="10" t="s">
        <v>35</v>
      </c>
      <c r="F28" s="10" t="s">
        <v>36</v>
      </c>
      <c r="G28" s="10" t="s">
        <v>37</v>
      </c>
    </row>
    <row r="29" spans="1:7" x14ac:dyDescent="0.25">
      <c r="B29" s="12" t="s">
        <v>48</v>
      </c>
      <c r="C29" s="12" t="s">
        <v>49</v>
      </c>
      <c r="D29" s="18">
        <v>49989</v>
      </c>
      <c r="E29" s="12" t="s">
        <v>50</v>
      </c>
      <c r="F29" s="12" t="s">
        <v>51</v>
      </c>
      <c r="G29" s="12">
        <v>11</v>
      </c>
    </row>
    <row r="30" spans="1:7" x14ac:dyDescent="0.25">
      <c r="B30" s="12" t="s">
        <v>46</v>
      </c>
      <c r="C30" s="12" t="s">
        <v>47</v>
      </c>
      <c r="D30" s="14">
        <v>10</v>
      </c>
      <c r="E30" s="12" t="s">
        <v>52</v>
      </c>
      <c r="F30" s="12" t="s">
        <v>53</v>
      </c>
      <c r="G30" s="14">
        <v>0</v>
      </c>
    </row>
    <row r="31" spans="1:7" x14ac:dyDescent="0.25">
      <c r="B31" s="12" t="s">
        <v>42</v>
      </c>
      <c r="C31" s="12" t="s">
        <v>43</v>
      </c>
      <c r="D31" s="14">
        <v>13</v>
      </c>
      <c r="E31" s="12" t="s">
        <v>54</v>
      </c>
      <c r="F31" s="12" t="s">
        <v>51</v>
      </c>
      <c r="G31" s="14">
        <v>1</v>
      </c>
    </row>
    <row r="32" spans="1:7" x14ac:dyDescent="0.25">
      <c r="B32" s="12" t="s">
        <v>44</v>
      </c>
      <c r="C32" s="12" t="s">
        <v>45</v>
      </c>
      <c r="D32" s="14">
        <v>100</v>
      </c>
      <c r="E32" s="12" t="s">
        <v>55</v>
      </c>
      <c r="F32" s="12" t="s">
        <v>53</v>
      </c>
      <c r="G32" s="12">
        <v>0</v>
      </c>
    </row>
    <row r="33" spans="2:7" x14ac:dyDescent="0.25">
      <c r="B33" s="12" t="s">
        <v>40</v>
      </c>
      <c r="C33" s="12" t="s">
        <v>41</v>
      </c>
      <c r="D33" s="14">
        <v>38</v>
      </c>
      <c r="E33" s="12" t="s">
        <v>56</v>
      </c>
      <c r="F33" s="12" t="s">
        <v>51</v>
      </c>
      <c r="G33" s="14">
        <v>28</v>
      </c>
    </row>
    <row r="34" spans="2:7" x14ac:dyDescent="0.25">
      <c r="B34" s="12" t="s">
        <v>57</v>
      </c>
      <c r="C34" s="12"/>
      <c r="D34" s="12"/>
      <c r="E34" s="12"/>
      <c r="F34" s="12"/>
      <c r="G34" s="12"/>
    </row>
    <row r="35" spans="2:7" x14ac:dyDescent="0.25">
      <c r="B35" s="12" t="s">
        <v>58</v>
      </c>
      <c r="C35" s="12"/>
      <c r="D35" s="12"/>
      <c r="E35" s="12"/>
      <c r="F35" s="12"/>
      <c r="G35" s="12"/>
    </row>
    <row r="36" spans="2:7" x14ac:dyDescent="0.25">
      <c r="B36" s="12" t="s">
        <v>59</v>
      </c>
      <c r="C36" s="12"/>
      <c r="D36" s="12"/>
      <c r="E36" s="12"/>
      <c r="F36" s="12"/>
      <c r="G36" s="12"/>
    </row>
    <row r="37" spans="2:7" ht="15.75" thickBot="1" x14ac:dyDescent="0.3">
      <c r="B37" s="9" t="s">
        <v>60</v>
      </c>
      <c r="C37" s="9"/>
      <c r="D37" s="9"/>
      <c r="E37" s="9"/>
      <c r="F37" s="9"/>
      <c r="G3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8B0ED-1B2A-4F10-B7E2-A0DB6E4DC532}">
  <dimension ref="A1:G37"/>
  <sheetViews>
    <sheetView showGridLines="0" workbookViewId="0"/>
  </sheetViews>
  <sheetFormatPr defaultRowHeight="15" x14ac:dyDescent="0.25"/>
  <cols>
    <col min="1" max="1" width="2.28515625" customWidth="1"/>
    <col min="2" max="2" width="12.42578125" bestFit="1" customWidth="1"/>
    <col min="3" max="3" width="12.28515625" bestFit="1" customWidth="1"/>
    <col min="4" max="4" width="13.7109375" bestFit="1" customWidth="1"/>
    <col min="5" max="5" width="13.42578125" bestFit="1" customWidth="1"/>
    <col min="6" max="6" width="11.42578125" bestFit="1" customWidth="1"/>
    <col min="7" max="7" width="5.42578125" bestFit="1" customWidth="1"/>
  </cols>
  <sheetData>
    <row r="1" spans="1:5" x14ac:dyDescent="0.25">
      <c r="A1" s="8" t="s">
        <v>14</v>
      </c>
    </row>
    <row r="2" spans="1:5" x14ac:dyDescent="0.25">
      <c r="A2" s="8" t="s">
        <v>15</v>
      </c>
    </row>
    <row r="3" spans="1:5" x14ac:dyDescent="0.25">
      <c r="A3" s="8" t="s">
        <v>61</v>
      </c>
    </row>
    <row r="4" spans="1:5" x14ac:dyDescent="0.25">
      <c r="A4" s="8" t="s">
        <v>17</v>
      </c>
    </row>
    <row r="5" spans="1:5" x14ac:dyDescent="0.25">
      <c r="A5" s="8" t="s">
        <v>18</v>
      </c>
    </row>
    <row r="6" spans="1:5" x14ac:dyDescent="0.25">
      <c r="A6" s="8"/>
      <c r="B6" t="s">
        <v>19</v>
      </c>
    </row>
    <row r="7" spans="1:5" x14ac:dyDescent="0.25">
      <c r="A7" s="8"/>
      <c r="B7" t="s">
        <v>62</v>
      </c>
    </row>
    <row r="8" spans="1:5" x14ac:dyDescent="0.25">
      <c r="A8" s="8"/>
      <c r="B8" t="s">
        <v>63</v>
      </c>
    </row>
    <row r="9" spans="1:5" x14ac:dyDescent="0.25">
      <c r="A9" s="8" t="s">
        <v>22</v>
      </c>
    </row>
    <row r="10" spans="1:5" x14ac:dyDescent="0.25">
      <c r="B10" t="s">
        <v>23</v>
      </c>
    </row>
    <row r="11" spans="1:5" x14ac:dyDescent="0.25">
      <c r="B11" t="s">
        <v>24</v>
      </c>
    </row>
    <row r="12" spans="1:5" x14ac:dyDescent="0.25">
      <c r="B12" t="s">
        <v>25</v>
      </c>
    </row>
    <row r="14" spans="1:5" ht="15.75" thickBot="1" x14ac:dyDescent="0.3">
      <c r="A14" t="s">
        <v>26</v>
      </c>
    </row>
    <row r="15" spans="1:5" ht="15.75" thickBot="1" x14ac:dyDescent="0.3">
      <c r="B15" s="10" t="s">
        <v>27</v>
      </c>
      <c r="C15" s="10" t="s">
        <v>28</v>
      </c>
      <c r="D15" s="10" t="s">
        <v>29</v>
      </c>
      <c r="E15" s="10" t="s">
        <v>30</v>
      </c>
    </row>
    <row r="16" spans="1:5" ht="15.75" thickBot="1" x14ac:dyDescent="0.3">
      <c r="B16" s="9" t="s">
        <v>38</v>
      </c>
      <c r="C16" s="9" t="s">
        <v>39</v>
      </c>
      <c r="D16" s="13">
        <v>0</v>
      </c>
      <c r="E16" s="13">
        <v>8500</v>
      </c>
    </row>
    <row r="19" spans="1:7" ht="15.75" thickBot="1" x14ac:dyDescent="0.3">
      <c r="A19" t="s">
        <v>31</v>
      </c>
    </row>
    <row r="20" spans="1:7" ht="15.75" thickBot="1" x14ac:dyDescent="0.3">
      <c r="B20" s="10" t="s">
        <v>27</v>
      </c>
      <c r="C20" s="10" t="s">
        <v>28</v>
      </c>
      <c r="D20" s="10" t="s">
        <v>29</v>
      </c>
      <c r="E20" s="10" t="s">
        <v>30</v>
      </c>
      <c r="F20" s="10" t="s">
        <v>32</v>
      </c>
    </row>
    <row r="21" spans="1:7" x14ac:dyDescent="0.25">
      <c r="B21" s="12" t="s">
        <v>40</v>
      </c>
      <c r="C21" s="12" t="s">
        <v>41</v>
      </c>
      <c r="D21" s="14">
        <v>0</v>
      </c>
      <c r="E21" s="14">
        <v>36</v>
      </c>
      <c r="F21" s="12" t="s">
        <v>32</v>
      </c>
    </row>
    <row r="22" spans="1:7" x14ac:dyDescent="0.25">
      <c r="B22" s="12" t="s">
        <v>42</v>
      </c>
      <c r="C22" s="12" t="s">
        <v>43</v>
      </c>
      <c r="D22" s="14">
        <v>0</v>
      </c>
      <c r="E22" s="14">
        <v>11</v>
      </c>
      <c r="F22" s="12" t="s">
        <v>32</v>
      </c>
    </row>
    <row r="23" spans="1:7" x14ac:dyDescent="0.25">
      <c r="B23" s="12" t="s">
        <v>44</v>
      </c>
      <c r="C23" s="12" t="s">
        <v>45</v>
      </c>
      <c r="D23" s="14">
        <v>0</v>
      </c>
      <c r="E23" s="14">
        <v>50</v>
      </c>
      <c r="F23" s="12" t="s">
        <v>32</v>
      </c>
    </row>
    <row r="24" spans="1:7" ht="15.75" thickBot="1" x14ac:dyDescent="0.3">
      <c r="B24" s="9" t="s">
        <v>46</v>
      </c>
      <c r="C24" s="9" t="s">
        <v>47</v>
      </c>
      <c r="D24" s="15">
        <v>0</v>
      </c>
      <c r="E24" s="15">
        <v>20</v>
      </c>
      <c r="F24" s="9" t="s">
        <v>32</v>
      </c>
    </row>
    <row r="27" spans="1:7" ht="15.75" thickBot="1" x14ac:dyDescent="0.3">
      <c r="A27" t="s">
        <v>33</v>
      </c>
    </row>
    <row r="28" spans="1:7" ht="15.75" thickBot="1" x14ac:dyDescent="0.3">
      <c r="B28" s="10" t="s">
        <v>27</v>
      </c>
      <c r="C28" s="10" t="s">
        <v>28</v>
      </c>
      <c r="D28" s="10" t="s">
        <v>34</v>
      </c>
      <c r="E28" s="10" t="s">
        <v>35</v>
      </c>
      <c r="F28" s="10" t="s">
        <v>36</v>
      </c>
      <c r="G28" s="10" t="s">
        <v>37</v>
      </c>
    </row>
    <row r="29" spans="1:7" x14ac:dyDescent="0.25">
      <c r="B29" s="12" t="s">
        <v>48</v>
      </c>
      <c r="C29" s="12" t="s">
        <v>49</v>
      </c>
      <c r="D29" s="18">
        <v>49933</v>
      </c>
      <c r="E29" s="12" t="s">
        <v>50</v>
      </c>
      <c r="F29" s="12" t="s">
        <v>51</v>
      </c>
      <c r="G29" s="12">
        <v>67</v>
      </c>
    </row>
    <row r="30" spans="1:7" x14ac:dyDescent="0.25">
      <c r="B30" s="12" t="s">
        <v>46</v>
      </c>
      <c r="C30" s="12" t="s">
        <v>47</v>
      </c>
      <c r="D30" s="14">
        <v>20</v>
      </c>
      <c r="E30" s="12" t="s">
        <v>64</v>
      </c>
      <c r="F30" s="12" t="s">
        <v>53</v>
      </c>
      <c r="G30" s="14">
        <v>0</v>
      </c>
    </row>
    <row r="31" spans="1:7" x14ac:dyDescent="0.25">
      <c r="B31" s="12" t="s">
        <v>44</v>
      </c>
      <c r="C31" s="12" t="s">
        <v>45</v>
      </c>
      <c r="D31" s="14">
        <v>50</v>
      </c>
      <c r="E31" s="12" t="s">
        <v>65</v>
      </c>
      <c r="F31" s="12" t="s">
        <v>53</v>
      </c>
      <c r="G31" s="12">
        <v>0</v>
      </c>
    </row>
    <row r="32" spans="1:7" x14ac:dyDescent="0.25">
      <c r="B32" s="12" t="s">
        <v>42</v>
      </c>
      <c r="C32" s="12" t="s">
        <v>43</v>
      </c>
      <c r="D32" s="14">
        <v>11</v>
      </c>
      <c r="E32" s="12" t="s">
        <v>54</v>
      </c>
      <c r="F32" s="12" t="s">
        <v>51</v>
      </c>
      <c r="G32" s="14">
        <v>1</v>
      </c>
    </row>
    <row r="33" spans="2:7" x14ac:dyDescent="0.25">
      <c r="B33" s="12" t="s">
        <v>40</v>
      </c>
      <c r="C33" s="12" t="s">
        <v>41</v>
      </c>
      <c r="D33" s="14">
        <v>36</v>
      </c>
      <c r="E33" s="12" t="s">
        <v>56</v>
      </c>
      <c r="F33" s="12" t="s">
        <v>51</v>
      </c>
      <c r="G33" s="14">
        <v>26</v>
      </c>
    </row>
    <row r="34" spans="2:7" x14ac:dyDescent="0.25">
      <c r="B34" s="12" t="s">
        <v>57</v>
      </c>
      <c r="C34" s="12"/>
      <c r="D34" s="12"/>
      <c r="E34" s="12"/>
      <c r="F34" s="12"/>
      <c r="G34" s="12"/>
    </row>
    <row r="35" spans="2:7" x14ac:dyDescent="0.25">
      <c r="B35" s="12" t="s">
        <v>58</v>
      </c>
      <c r="C35" s="12"/>
      <c r="D35" s="12"/>
      <c r="E35" s="12"/>
      <c r="F35" s="12"/>
      <c r="G35" s="12"/>
    </row>
    <row r="36" spans="2:7" x14ac:dyDescent="0.25">
      <c r="B36" s="12" t="s">
        <v>59</v>
      </c>
      <c r="C36" s="12"/>
      <c r="D36" s="12"/>
      <c r="E36" s="12"/>
      <c r="F36" s="12"/>
      <c r="G36" s="12"/>
    </row>
    <row r="37" spans="2:7" ht="15.75" thickBot="1" x14ac:dyDescent="0.3">
      <c r="B37" s="9" t="s">
        <v>60</v>
      </c>
      <c r="C37" s="9"/>
      <c r="D37" s="9"/>
      <c r="E37" s="9"/>
      <c r="F37" s="9"/>
      <c r="G37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43F33-2351-4B72-95EC-FC92A9F07033}">
  <dimension ref="A1:G37"/>
  <sheetViews>
    <sheetView showGridLines="0" workbookViewId="0"/>
  </sheetViews>
  <sheetFormatPr defaultRowHeight="15" x14ac:dyDescent="0.25"/>
  <cols>
    <col min="1" max="1" width="2.28515625" customWidth="1"/>
    <col min="2" max="2" width="12.42578125" bestFit="1" customWidth="1"/>
    <col min="3" max="3" width="12.28515625" bestFit="1" customWidth="1"/>
    <col min="4" max="4" width="13.7109375" bestFit="1" customWidth="1"/>
    <col min="5" max="5" width="13.42578125" bestFit="1" customWidth="1"/>
    <col min="6" max="6" width="11.42578125" bestFit="1" customWidth="1"/>
    <col min="7" max="7" width="5.42578125" bestFit="1" customWidth="1"/>
  </cols>
  <sheetData>
    <row r="1" spans="1:5" x14ac:dyDescent="0.25">
      <c r="A1" s="8" t="s">
        <v>14</v>
      </c>
    </row>
    <row r="2" spans="1:5" x14ac:dyDescent="0.25">
      <c r="A2" s="8" t="s">
        <v>15</v>
      </c>
    </row>
    <row r="3" spans="1:5" x14ac:dyDescent="0.25">
      <c r="A3" s="8" t="s">
        <v>66</v>
      </c>
    </row>
    <row r="4" spans="1:5" x14ac:dyDescent="0.25">
      <c r="A4" s="8" t="s">
        <v>67</v>
      </c>
    </row>
    <row r="5" spans="1:5" x14ac:dyDescent="0.25">
      <c r="A5" s="8" t="s">
        <v>18</v>
      </c>
    </row>
    <row r="6" spans="1:5" x14ac:dyDescent="0.25">
      <c r="A6" s="8"/>
      <c r="B6" t="s">
        <v>19</v>
      </c>
    </row>
    <row r="7" spans="1:5" x14ac:dyDescent="0.25">
      <c r="A7" s="8"/>
      <c r="B7" t="s">
        <v>68</v>
      </c>
    </row>
    <row r="8" spans="1:5" x14ac:dyDescent="0.25">
      <c r="A8" s="8"/>
      <c r="B8" t="s">
        <v>63</v>
      </c>
    </row>
    <row r="9" spans="1:5" x14ac:dyDescent="0.25">
      <c r="A9" s="8" t="s">
        <v>22</v>
      </c>
    </row>
    <row r="10" spans="1:5" x14ac:dyDescent="0.25">
      <c r="B10" t="s">
        <v>23</v>
      </c>
    </row>
    <row r="11" spans="1:5" x14ac:dyDescent="0.25">
      <c r="B11" t="s">
        <v>24</v>
      </c>
    </row>
    <row r="12" spans="1:5" x14ac:dyDescent="0.25">
      <c r="B12" t="s">
        <v>25</v>
      </c>
    </row>
    <row r="14" spans="1:5" ht="15.75" thickBot="1" x14ac:dyDescent="0.3">
      <c r="A14" t="s">
        <v>26</v>
      </c>
    </row>
    <row r="15" spans="1:5" ht="15.75" thickBot="1" x14ac:dyDescent="0.3">
      <c r="B15" s="10" t="s">
        <v>27</v>
      </c>
      <c r="C15" s="10" t="s">
        <v>28</v>
      </c>
      <c r="D15" s="10" t="s">
        <v>29</v>
      </c>
      <c r="E15" s="10" t="s">
        <v>30</v>
      </c>
    </row>
    <row r="16" spans="1:5" ht="15.75" thickBot="1" x14ac:dyDescent="0.3">
      <c r="B16" s="9" t="s">
        <v>38</v>
      </c>
      <c r="C16" s="9" t="s">
        <v>39</v>
      </c>
      <c r="D16" s="13">
        <v>0</v>
      </c>
      <c r="E16" s="13">
        <v>21450</v>
      </c>
    </row>
    <row r="19" spans="1:7" ht="15.75" thickBot="1" x14ac:dyDescent="0.3">
      <c r="A19" t="s">
        <v>31</v>
      </c>
    </row>
    <row r="20" spans="1:7" ht="15.75" thickBot="1" x14ac:dyDescent="0.3">
      <c r="B20" s="10" t="s">
        <v>27</v>
      </c>
      <c r="C20" s="10" t="s">
        <v>28</v>
      </c>
      <c r="D20" s="10" t="s">
        <v>29</v>
      </c>
      <c r="E20" s="10" t="s">
        <v>30</v>
      </c>
      <c r="F20" s="10" t="s">
        <v>32</v>
      </c>
    </row>
    <row r="21" spans="1:7" x14ac:dyDescent="0.25">
      <c r="B21" s="12" t="s">
        <v>40</v>
      </c>
      <c r="C21" s="12" t="s">
        <v>41</v>
      </c>
      <c r="D21" s="14">
        <v>0</v>
      </c>
      <c r="E21" s="14">
        <v>10</v>
      </c>
      <c r="F21" s="12" t="s">
        <v>32</v>
      </c>
    </row>
    <row r="22" spans="1:7" x14ac:dyDescent="0.25">
      <c r="B22" s="12" t="s">
        <v>42</v>
      </c>
      <c r="C22" s="12" t="s">
        <v>43</v>
      </c>
      <c r="D22" s="14">
        <v>0</v>
      </c>
      <c r="E22" s="14">
        <v>47</v>
      </c>
      <c r="F22" s="12" t="s">
        <v>32</v>
      </c>
    </row>
    <row r="23" spans="1:7" x14ac:dyDescent="0.25">
      <c r="B23" s="12" t="s">
        <v>44</v>
      </c>
      <c r="C23" s="12" t="s">
        <v>45</v>
      </c>
      <c r="D23" s="14">
        <v>0</v>
      </c>
      <c r="E23" s="14">
        <v>50</v>
      </c>
      <c r="F23" s="12" t="s">
        <v>32</v>
      </c>
    </row>
    <row r="24" spans="1:7" ht="15.75" thickBot="1" x14ac:dyDescent="0.3">
      <c r="B24" s="9" t="s">
        <v>46</v>
      </c>
      <c r="C24" s="9" t="s">
        <v>47</v>
      </c>
      <c r="D24" s="15">
        <v>0</v>
      </c>
      <c r="E24" s="15">
        <v>20</v>
      </c>
      <c r="F24" s="9" t="s">
        <v>32</v>
      </c>
    </row>
    <row r="27" spans="1:7" ht="15.75" thickBot="1" x14ac:dyDescent="0.3">
      <c r="A27" t="s">
        <v>33</v>
      </c>
    </row>
    <row r="28" spans="1:7" ht="15.75" thickBot="1" x14ac:dyDescent="0.3">
      <c r="B28" s="10" t="s">
        <v>27</v>
      </c>
      <c r="C28" s="10" t="s">
        <v>28</v>
      </c>
      <c r="D28" s="10" t="s">
        <v>34</v>
      </c>
      <c r="E28" s="10" t="s">
        <v>35</v>
      </c>
      <c r="F28" s="10" t="s">
        <v>36</v>
      </c>
      <c r="G28" s="10" t="s">
        <v>37</v>
      </c>
    </row>
    <row r="29" spans="1:7" x14ac:dyDescent="0.25">
      <c r="B29" s="12" t="s">
        <v>48</v>
      </c>
      <c r="C29" s="12" t="s">
        <v>49</v>
      </c>
      <c r="D29" s="18">
        <v>49923</v>
      </c>
      <c r="E29" s="12" t="s">
        <v>50</v>
      </c>
      <c r="F29" s="12" t="s">
        <v>51</v>
      </c>
      <c r="G29" s="12">
        <v>77</v>
      </c>
    </row>
    <row r="30" spans="1:7" x14ac:dyDescent="0.25">
      <c r="B30" s="12" t="s">
        <v>42</v>
      </c>
      <c r="C30" s="12" t="s">
        <v>43</v>
      </c>
      <c r="D30" s="14">
        <v>47</v>
      </c>
      <c r="E30" s="12" t="s">
        <v>54</v>
      </c>
      <c r="F30" s="12" t="s">
        <v>51</v>
      </c>
      <c r="G30" s="14">
        <v>37</v>
      </c>
    </row>
    <row r="31" spans="1:7" x14ac:dyDescent="0.25">
      <c r="B31" s="12" t="s">
        <v>46</v>
      </c>
      <c r="C31" s="12" t="s">
        <v>47</v>
      </c>
      <c r="D31" s="14">
        <v>20</v>
      </c>
      <c r="E31" s="12" t="s">
        <v>64</v>
      </c>
      <c r="F31" s="12" t="s">
        <v>53</v>
      </c>
      <c r="G31" s="14">
        <v>0</v>
      </c>
    </row>
    <row r="32" spans="1:7" x14ac:dyDescent="0.25">
      <c r="B32" s="12" t="s">
        <v>40</v>
      </c>
      <c r="C32" s="12" t="s">
        <v>41</v>
      </c>
      <c r="D32" s="14">
        <v>10</v>
      </c>
      <c r="E32" s="12" t="s">
        <v>56</v>
      </c>
      <c r="F32" s="12" t="s">
        <v>53</v>
      </c>
      <c r="G32" s="14">
        <v>0</v>
      </c>
    </row>
    <row r="33" spans="2:7" x14ac:dyDescent="0.25">
      <c r="B33" s="12" t="s">
        <v>44</v>
      </c>
      <c r="C33" s="12" t="s">
        <v>45</v>
      </c>
      <c r="D33" s="14">
        <v>50</v>
      </c>
      <c r="E33" s="12" t="s">
        <v>65</v>
      </c>
      <c r="F33" s="12" t="s">
        <v>53</v>
      </c>
      <c r="G33" s="12">
        <v>0</v>
      </c>
    </row>
    <row r="34" spans="2:7" x14ac:dyDescent="0.25">
      <c r="B34" s="12" t="s">
        <v>57</v>
      </c>
      <c r="C34" s="12"/>
      <c r="D34" s="12"/>
      <c r="E34" s="12"/>
      <c r="F34" s="12"/>
      <c r="G34" s="12"/>
    </row>
    <row r="35" spans="2:7" x14ac:dyDescent="0.25">
      <c r="B35" s="12" t="s">
        <v>58</v>
      </c>
      <c r="C35" s="12"/>
      <c r="D35" s="12"/>
      <c r="E35" s="12"/>
      <c r="F35" s="12"/>
      <c r="G35" s="12"/>
    </row>
    <row r="36" spans="2:7" x14ac:dyDescent="0.25">
      <c r="B36" s="12" t="s">
        <v>59</v>
      </c>
      <c r="C36" s="12"/>
      <c r="D36" s="12"/>
      <c r="E36" s="12"/>
      <c r="F36" s="12"/>
      <c r="G36" s="12"/>
    </row>
    <row r="37" spans="2:7" ht="15.75" thickBot="1" x14ac:dyDescent="0.3">
      <c r="B37" s="9" t="s">
        <v>60</v>
      </c>
      <c r="C37" s="9"/>
      <c r="D37" s="9"/>
      <c r="E37" s="9"/>
      <c r="F37" s="9"/>
      <c r="G37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5F9CE-C450-4193-ABF0-4E23B45F8E93}">
  <sheetPr>
    <outlinePr summaryBelow="0"/>
  </sheetPr>
  <dimension ref="B1:G15"/>
  <sheetViews>
    <sheetView showGridLines="0" workbookViewId="0"/>
  </sheetViews>
  <sheetFormatPr defaultRowHeight="15" outlineLevelRow="1" outlineLevelCol="1" x14ac:dyDescent="0.25"/>
  <cols>
    <col min="3" max="3" width="12.42578125" bestFit="1" customWidth="1"/>
    <col min="4" max="7" width="18.28515625" bestFit="1" customWidth="1" outlineLevel="1"/>
  </cols>
  <sheetData>
    <row r="1" spans="2:7" ht="15.75" thickBot="1" x14ac:dyDescent="0.3"/>
    <row r="2" spans="2:7" ht="15.75" x14ac:dyDescent="0.25">
      <c r="B2" s="21" t="s">
        <v>73</v>
      </c>
      <c r="C2" s="21"/>
      <c r="D2" s="26"/>
      <c r="E2" s="26"/>
      <c r="F2" s="26"/>
      <c r="G2" s="26"/>
    </row>
    <row r="3" spans="2:7" ht="15.75" collapsed="1" x14ac:dyDescent="0.25">
      <c r="B3" s="20"/>
      <c r="C3" s="20"/>
      <c r="D3" s="27" t="s">
        <v>75</v>
      </c>
      <c r="E3" s="27" t="s">
        <v>69</v>
      </c>
      <c r="F3" s="27" t="s">
        <v>71</v>
      </c>
      <c r="G3" s="27" t="s">
        <v>72</v>
      </c>
    </row>
    <row r="4" spans="2:7" ht="22.5" hidden="1" outlineLevel="1" x14ac:dyDescent="0.25">
      <c r="B4" s="23"/>
      <c r="C4" s="23"/>
      <c r="D4" s="11"/>
      <c r="E4" s="29" t="s">
        <v>70</v>
      </c>
      <c r="F4" s="29" t="s">
        <v>70</v>
      </c>
      <c r="G4" s="29" t="s">
        <v>70</v>
      </c>
    </row>
    <row r="5" spans="2:7" x14ac:dyDescent="0.25">
      <c r="B5" s="24" t="s">
        <v>74</v>
      </c>
      <c r="C5" s="24"/>
      <c r="D5" s="22"/>
      <c r="E5" s="22"/>
      <c r="F5" s="22"/>
      <c r="G5" s="22"/>
    </row>
    <row r="6" spans="2:7" outlineLevel="1" x14ac:dyDescent="0.25">
      <c r="B6" s="23"/>
      <c r="C6" s="23" t="s">
        <v>41</v>
      </c>
      <c r="D6" s="17">
        <v>0</v>
      </c>
      <c r="E6" s="28">
        <v>38</v>
      </c>
      <c r="F6" s="28">
        <v>36</v>
      </c>
      <c r="G6" s="28">
        <v>10</v>
      </c>
    </row>
    <row r="7" spans="2:7" outlineLevel="1" x14ac:dyDescent="0.25">
      <c r="B7" s="23"/>
      <c r="C7" s="23" t="s">
        <v>43</v>
      </c>
      <c r="D7" s="17">
        <v>0</v>
      </c>
      <c r="E7" s="28">
        <v>13</v>
      </c>
      <c r="F7" s="28">
        <v>11</v>
      </c>
      <c r="G7" s="28">
        <v>47</v>
      </c>
    </row>
    <row r="8" spans="2:7" outlineLevel="1" x14ac:dyDescent="0.25">
      <c r="B8" s="23"/>
      <c r="C8" s="23" t="s">
        <v>45</v>
      </c>
      <c r="D8" s="17">
        <v>0</v>
      </c>
      <c r="E8" s="28">
        <v>100</v>
      </c>
      <c r="F8" s="28">
        <v>50</v>
      </c>
      <c r="G8" s="28">
        <v>50</v>
      </c>
    </row>
    <row r="9" spans="2:7" outlineLevel="1" x14ac:dyDescent="0.25">
      <c r="B9" s="23"/>
      <c r="C9" s="23" t="s">
        <v>47</v>
      </c>
      <c r="D9" s="17">
        <v>0</v>
      </c>
      <c r="E9" s="28">
        <v>10</v>
      </c>
      <c r="F9" s="28">
        <v>20</v>
      </c>
      <c r="G9" s="28">
        <v>20</v>
      </c>
    </row>
    <row r="10" spans="2:7" x14ac:dyDescent="0.25">
      <c r="B10" s="24" t="s">
        <v>76</v>
      </c>
      <c r="C10" s="24"/>
      <c r="D10" s="22"/>
      <c r="E10" s="22"/>
      <c r="F10" s="22"/>
      <c r="G10" s="22"/>
    </row>
    <row r="11" spans="2:7" outlineLevel="1" x14ac:dyDescent="0.25">
      <c r="B11" s="23"/>
      <c r="C11" s="23" t="s">
        <v>49</v>
      </c>
      <c r="D11" s="16">
        <v>0</v>
      </c>
      <c r="E11" s="16">
        <v>49989</v>
      </c>
      <c r="F11" s="16">
        <v>49933</v>
      </c>
      <c r="G11" s="16">
        <v>49923</v>
      </c>
    </row>
    <row r="12" spans="2:7" ht="15.75" outlineLevel="1" thickBot="1" x14ac:dyDescent="0.3">
      <c r="B12" s="25"/>
      <c r="C12" s="25" t="s">
        <v>39</v>
      </c>
      <c r="D12" s="19">
        <v>0</v>
      </c>
      <c r="E12" s="19">
        <v>18450</v>
      </c>
      <c r="F12" s="19">
        <v>16650</v>
      </c>
      <c r="G12" s="19">
        <v>21450</v>
      </c>
    </row>
    <row r="13" spans="2:7" x14ac:dyDescent="0.25">
      <c r="B13" t="s">
        <v>77</v>
      </c>
    </row>
    <row r="14" spans="2:7" x14ac:dyDescent="0.25">
      <c r="B14" t="s">
        <v>78</v>
      </c>
    </row>
    <row r="15" spans="2:7" x14ac:dyDescent="0.25">
      <c r="B15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sqref="A1:E1"/>
    </sheetView>
  </sheetViews>
  <sheetFormatPr defaultRowHeight="15" x14ac:dyDescent="0.25"/>
  <cols>
    <col min="1" max="1" width="15.42578125" customWidth="1"/>
    <col min="2" max="2" width="12.5703125" customWidth="1"/>
    <col min="3" max="4" width="9" customWidth="1"/>
    <col min="5" max="5" width="10.7109375" customWidth="1"/>
  </cols>
  <sheetData>
    <row r="1" spans="1:5" ht="18.75" x14ac:dyDescent="0.3">
      <c r="A1" s="7" t="s">
        <v>2</v>
      </c>
      <c r="B1" s="7"/>
      <c r="C1" s="7"/>
      <c r="D1" s="7"/>
      <c r="E1" s="7"/>
    </row>
    <row r="3" spans="1:5" ht="18.75" x14ac:dyDescent="0.3">
      <c r="A3" s="6" t="s">
        <v>3</v>
      </c>
    </row>
    <row r="5" spans="1:5" x14ac:dyDescent="0.25">
      <c r="A5" t="s">
        <v>4</v>
      </c>
      <c r="B5" t="s">
        <v>0</v>
      </c>
      <c r="C5" t="s">
        <v>12</v>
      </c>
      <c r="D5" t="s">
        <v>5</v>
      </c>
      <c r="E5" t="s">
        <v>6</v>
      </c>
    </row>
    <row r="6" spans="1:5" x14ac:dyDescent="0.25">
      <c r="A6" t="s">
        <v>7</v>
      </c>
      <c r="B6" s="3">
        <v>899</v>
      </c>
      <c r="C6" s="3">
        <v>1199</v>
      </c>
      <c r="D6" s="3">
        <f>TV_Price-TV_Cost</f>
        <v>300</v>
      </c>
      <c r="E6" s="3">
        <v>0</v>
      </c>
    </row>
    <row r="7" spans="1:5" x14ac:dyDescent="0.25">
      <c r="A7" t="s">
        <v>8</v>
      </c>
      <c r="B7" s="3">
        <v>649</v>
      </c>
      <c r="C7" s="3">
        <v>999</v>
      </c>
      <c r="D7" s="3">
        <f>Comp_Price-Comp_Cost</f>
        <v>350</v>
      </c>
      <c r="E7" s="3">
        <v>0</v>
      </c>
    </row>
    <row r="8" spans="1:5" x14ac:dyDescent="0.25">
      <c r="A8" t="s">
        <v>9</v>
      </c>
      <c r="B8" s="3">
        <v>29</v>
      </c>
      <c r="C8" s="3">
        <v>49</v>
      </c>
      <c r="D8" s="3">
        <f>Game_Price-Game_Cost</f>
        <v>20</v>
      </c>
      <c r="E8" s="3">
        <v>0</v>
      </c>
    </row>
    <row r="9" spans="1:5" x14ac:dyDescent="0.25">
      <c r="A9" t="s">
        <v>10</v>
      </c>
      <c r="B9" s="3">
        <v>449</v>
      </c>
      <c r="C9" s="3">
        <v>499</v>
      </c>
      <c r="D9" s="3">
        <f>Cam_Price-Cam_Cost</f>
        <v>50</v>
      </c>
      <c r="E9" s="3">
        <v>0</v>
      </c>
    </row>
    <row r="10" spans="1:5" x14ac:dyDescent="0.25">
      <c r="E10" s="1"/>
    </row>
    <row r="11" spans="1:5" x14ac:dyDescent="0.25">
      <c r="A11" s="2" t="s">
        <v>13</v>
      </c>
      <c r="B11" s="2">
        <v>50000</v>
      </c>
      <c r="E11" s="1"/>
    </row>
    <row r="12" spans="1:5" x14ac:dyDescent="0.25">
      <c r="E12" s="1"/>
    </row>
    <row r="13" spans="1:5" x14ac:dyDescent="0.25">
      <c r="A13" s="4" t="s">
        <v>1</v>
      </c>
      <c r="B13" s="5">
        <f>(TV_Cost*TV_Order)+(Comp_Cost*Comp_Order)+(Game_Cost*Game_Order)+(Cam_Cost*Cam_Order)</f>
        <v>0</v>
      </c>
    </row>
    <row r="14" spans="1:5" x14ac:dyDescent="0.25">
      <c r="A14" s="4" t="s">
        <v>11</v>
      </c>
      <c r="B14" s="5">
        <f>(TV_Profit*TV_Order)+(Comp_Profit*Comp_Order)+(Game_Profit*Game_Order)+(Cam_Profit*Cam_Order)</f>
        <v>0</v>
      </c>
    </row>
  </sheetData>
  <scenarios current="0" sqref="B13 B14">
    <scenario name="Initial Attempt" count="4" user="George Self" comment="Created by George Self on 7/29/2020">
      <inputCells r="E6" val="38" numFmtId="1"/>
      <inputCells r="E7" val="13" numFmtId="1"/>
      <inputCells r="E8" val="100" numFmtId="1"/>
      <inputCells r="E9" val="10" numFmtId="1"/>
    </scenario>
    <scenario name="20 Cameras" count="4" user="George Self" comment="Created by George Self on 7/29/2020">
      <inputCells r="E6" val="36" numFmtId="1"/>
      <inputCells r="E7" val="11" numFmtId="1"/>
      <inputCells r="E8" val="50" numFmtId="1"/>
      <inputCells r="E9" val="20" numFmtId="1"/>
    </scenario>
    <scenario name="Expensive Televisions" count="4" user="George Self" comment="Created by George Self on 7/29/2020">
      <inputCells r="E6" val="10" numFmtId="1"/>
      <inputCells r="E7" val="47" numFmtId="1"/>
      <inputCells r="E8" val="50" numFmtId="1"/>
      <inputCells r="E9" val="20" numFmtId="1"/>
    </scenario>
  </scenarios>
  <mergeCells count="1">
    <mergeCell ref="A1:E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19</vt:i4>
      </vt:variant>
    </vt:vector>
  </HeadingPairs>
  <TitlesOfParts>
    <vt:vector size="24" baseType="lpstr">
      <vt:lpstr>Answer Report 1</vt:lpstr>
      <vt:lpstr>Answer Report 2</vt:lpstr>
      <vt:lpstr>Answer Report 3</vt:lpstr>
      <vt:lpstr>Scenario Summary</vt:lpstr>
      <vt:lpstr>Planner</vt:lpstr>
      <vt:lpstr>Cam_Cost</vt:lpstr>
      <vt:lpstr>Cam_Order</vt:lpstr>
      <vt:lpstr>Cam_Price</vt:lpstr>
      <vt:lpstr>Cam_Profit</vt:lpstr>
      <vt:lpstr>Comp_Cost</vt:lpstr>
      <vt:lpstr>Comp_Order</vt:lpstr>
      <vt:lpstr>Comp_Price</vt:lpstr>
      <vt:lpstr>Comp_Profit</vt:lpstr>
      <vt:lpstr>Game_Cost</vt:lpstr>
      <vt:lpstr>Game_Order</vt:lpstr>
      <vt:lpstr>Game_Price</vt:lpstr>
      <vt:lpstr>Game_Profit</vt:lpstr>
      <vt:lpstr>Investment</vt:lpstr>
      <vt:lpstr>Total_Cost</vt:lpstr>
      <vt:lpstr>Total_Profit</vt:lpstr>
      <vt:lpstr>TV_Cost</vt:lpstr>
      <vt:lpstr>TV_Order</vt:lpstr>
      <vt:lpstr>TV_Price</vt:lpstr>
      <vt:lpstr>TV_Profit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Self</dc:creator>
  <cp:lastModifiedBy>George Self</cp:lastModifiedBy>
  <dcterms:created xsi:type="dcterms:W3CDTF">2020-05-12T13:41:55Z</dcterms:created>
  <dcterms:modified xsi:type="dcterms:W3CDTF">2020-07-29T19:12:24Z</dcterms:modified>
</cp:coreProperties>
</file>