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A7E045F5-0BBB-45BE-986B-0538EDEF6EFC}" xr6:coauthVersionLast="45" xr6:coauthVersionMax="45" xr10:uidLastSave="{00000000-0000-0000-0000-000000000000}"/>
  <bookViews>
    <workbookView xWindow="31335" yWindow="750" windowWidth="22305" windowHeight="14340" xr2:uid="{00000000-000D-0000-FFFF-FFFF00000000}"/>
  </bookViews>
  <sheets>
    <sheet name="Summary" sheetId="7" r:id="rId1"/>
    <sheet name="Data" sheetId="2" r:id="rId2"/>
    <sheet name="Not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C17" i="7"/>
  <c r="C13" i="7"/>
  <c r="C9" i="7"/>
  <c r="C8" i="7"/>
  <c r="C7" i="7"/>
  <c r="C6" i="7"/>
  <c r="C5" i="7"/>
</calcChain>
</file>

<file path=xl/sharedStrings.xml><?xml version="1.0" encoding="utf-8"?>
<sst xmlns="http://schemas.openxmlformats.org/spreadsheetml/2006/main" count="604" uniqueCount="368">
  <si>
    <t>AWND</t>
  </si>
  <si>
    <t>PGTM</t>
  </si>
  <si>
    <t>PRCP</t>
  </si>
  <si>
    <t>TMAX</t>
  </si>
  <si>
    <t>TMIN</t>
  </si>
  <si>
    <t>WDF2</t>
  </si>
  <si>
    <t>WDF5</t>
  </si>
  <si>
    <t>WSF2</t>
  </si>
  <si>
    <t>WSF5</t>
  </si>
  <si>
    <t>DailyWeather</t>
  </si>
  <si>
    <t>RA SN BR UP FG</t>
  </si>
  <si>
    <t>SN BR UP FG</t>
  </si>
  <si>
    <t>RA</t>
  </si>
  <si>
    <t>RA BR</t>
  </si>
  <si>
    <t>BR FG</t>
  </si>
  <si>
    <t>RA DZ BR</t>
  </si>
  <si>
    <t>RA SN BR UP</t>
  </si>
  <si>
    <t>SN BR</t>
  </si>
  <si>
    <t>TS RA</t>
  </si>
  <si>
    <t>TS RA BR</t>
  </si>
  <si>
    <t>HZ</t>
  </si>
  <si>
    <t>RA HZ</t>
  </si>
  <si>
    <t>TS RA HZ</t>
  </si>
  <si>
    <t>TS</t>
  </si>
  <si>
    <t>TS RA BR HZ</t>
  </si>
  <si>
    <t>RA BR TS</t>
  </si>
  <si>
    <t>RA BR HZ</t>
  </si>
  <si>
    <t>RA SN BR FG</t>
  </si>
  <si>
    <t>Sunrise</t>
  </si>
  <si>
    <t>Sunset</t>
  </si>
  <si>
    <t>Moon</t>
  </si>
  <si>
    <t>New</t>
  </si>
  <si>
    <t>1Q</t>
  </si>
  <si>
    <t>Full</t>
  </si>
  <si>
    <t>3Q</t>
  </si>
  <si>
    <t>Average daily wind speed (miles per hour)</t>
  </si>
  <si>
    <t>Peak gust time (hours and minutes, i.e., HHMM)</t>
  </si>
  <si>
    <t>Precipitation (inches)</t>
  </si>
  <si>
    <t>Maximum Temperature (Fahrenheit)</t>
  </si>
  <si>
    <t>Minimum Temperature (Fahrenheit)</t>
  </si>
  <si>
    <t>Direction of fastest 2-minute wind (degrees)</t>
  </si>
  <si>
    <t>Direction of fastest 5-second wind (degrees)</t>
  </si>
  <si>
    <t>Fastest 2-minute wind speed (miles per hour)</t>
  </si>
  <si>
    <t>Fastest 5-second wind speed (miles per hour)</t>
  </si>
  <si>
    <t>FG</t>
  </si>
  <si>
    <t>BR</t>
  </si>
  <si>
    <t>DZ</t>
  </si>
  <si>
    <t>SN</t>
  </si>
  <si>
    <t>UP</t>
  </si>
  <si>
    <t>Fog, ice fog, or freezing fog (may include heavy fog)</t>
  </si>
  <si>
    <t>Thunder</t>
  </si>
  <si>
    <t>Smoke or haze</t>
  </si>
  <si>
    <t>Mist</t>
  </si>
  <si>
    <t>Drizzle</t>
  </si>
  <si>
    <t>Rain</t>
  </si>
  <si>
    <t>Snow, snow pellets, snow grains or ice crystals</t>
  </si>
  <si>
    <t>Unknown precipitation</t>
  </si>
  <si>
    <t>Abbreviations</t>
  </si>
  <si>
    <t>Abbreviations Used In Column Headers</t>
  </si>
  <si>
    <t>Abbreviations Used In Daily Weather</t>
  </si>
  <si>
    <t>08:00</t>
  </si>
  <si>
    <t>11:49</t>
  </si>
  <si>
    <t>10:36</t>
  </si>
  <si>
    <t>10:55</t>
  </si>
  <si>
    <t>15:35</t>
  </si>
  <si>
    <t>01:50</t>
  </si>
  <si>
    <t>14:31</t>
  </si>
  <si>
    <t>11:48</t>
  </si>
  <si>
    <t>20:55</t>
  </si>
  <si>
    <t>18:08</t>
  </si>
  <si>
    <t>13:53</t>
  </si>
  <si>
    <t>14:53</t>
  </si>
  <si>
    <t>13:41</t>
  </si>
  <si>
    <t>13:40</t>
  </si>
  <si>
    <t>14:48</t>
  </si>
  <si>
    <t>15:51</t>
  </si>
  <si>
    <t>15:40</t>
  </si>
  <si>
    <t>11:56</t>
  </si>
  <si>
    <t>11:59</t>
  </si>
  <si>
    <t>22:58</t>
  </si>
  <si>
    <t>14:25</t>
  </si>
  <si>
    <t>10:48</t>
  </si>
  <si>
    <t>21:10</t>
  </si>
  <si>
    <t>10:50</t>
  </si>
  <si>
    <t>22:24</t>
  </si>
  <si>
    <t>12:44</t>
  </si>
  <si>
    <t>03:02</t>
  </si>
  <si>
    <t>15:16</t>
  </si>
  <si>
    <t>14:09</t>
  </si>
  <si>
    <t>13:32</t>
  </si>
  <si>
    <t>18:19</t>
  </si>
  <si>
    <t>14:23</t>
  </si>
  <si>
    <t>21:41</t>
  </si>
  <si>
    <t>11:22</t>
  </si>
  <si>
    <t>14:17</t>
  </si>
  <si>
    <t>23:33</t>
  </si>
  <si>
    <t>05:33</t>
  </si>
  <si>
    <t>12:03</t>
  </si>
  <si>
    <t>16:08</t>
  </si>
  <si>
    <t>08:41</t>
  </si>
  <si>
    <t>01:05</t>
  </si>
  <si>
    <t>12:02</t>
  </si>
  <si>
    <t>15:13</t>
  </si>
  <si>
    <t>17:59</t>
  </si>
  <si>
    <t>03:50</t>
  </si>
  <si>
    <t>11:01</t>
  </si>
  <si>
    <t>12:31</t>
  </si>
  <si>
    <t>15:32</t>
  </si>
  <si>
    <t>15:04</t>
  </si>
  <si>
    <t>17:04</t>
  </si>
  <si>
    <t>18:48</t>
  </si>
  <si>
    <t>06:35</t>
  </si>
  <si>
    <t>04:11</t>
  </si>
  <si>
    <t>16:32</t>
  </si>
  <si>
    <t>14:50</t>
  </si>
  <si>
    <t>14:44</t>
  </si>
  <si>
    <t>14:26</t>
  </si>
  <si>
    <t>15:59</t>
  </si>
  <si>
    <t>13:30</t>
  </si>
  <si>
    <t>15:17</t>
  </si>
  <si>
    <t>01:48</t>
  </si>
  <si>
    <t>12:33</t>
  </si>
  <si>
    <t>16:06</t>
  </si>
  <si>
    <t>14:36</t>
  </si>
  <si>
    <t>10:39</t>
  </si>
  <si>
    <t>14:56</t>
  </si>
  <si>
    <t>13:31</t>
  </si>
  <si>
    <t>16:05</t>
  </si>
  <si>
    <t>15:07</t>
  </si>
  <si>
    <t>10:06</t>
  </si>
  <si>
    <t>13:56</t>
  </si>
  <si>
    <t>05:00</t>
  </si>
  <si>
    <t>16:39</t>
  </si>
  <si>
    <t>11:18</t>
  </si>
  <si>
    <t>12:19</t>
  </si>
  <si>
    <t>12:59</t>
  </si>
  <si>
    <t>09:35</t>
  </si>
  <si>
    <t>11:06</t>
  </si>
  <si>
    <t>12:09</t>
  </si>
  <si>
    <t>16:48</t>
  </si>
  <si>
    <t>17:50</t>
  </si>
  <si>
    <t>15:58</t>
  </si>
  <si>
    <t>10:32</t>
  </si>
  <si>
    <t>16:19</t>
  </si>
  <si>
    <t>15:53</t>
  </si>
  <si>
    <t>14:05</t>
  </si>
  <si>
    <t>15:12</t>
  </si>
  <si>
    <t>13:14</t>
  </si>
  <si>
    <t>15:56</t>
  </si>
  <si>
    <t>09:44</t>
  </si>
  <si>
    <t>10:37</t>
  </si>
  <si>
    <t>13:21</t>
  </si>
  <si>
    <t>11:53</t>
  </si>
  <si>
    <t>15:21</t>
  </si>
  <si>
    <t>17:22</t>
  </si>
  <si>
    <t>16:10</t>
  </si>
  <si>
    <t>14:07</t>
  </si>
  <si>
    <t>17:39</t>
  </si>
  <si>
    <t>15:08</t>
  </si>
  <si>
    <t>13:18</t>
  </si>
  <si>
    <t>12:53</t>
  </si>
  <si>
    <t>14:04</t>
  </si>
  <si>
    <t>14:55</t>
  </si>
  <si>
    <t>11:14</t>
  </si>
  <si>
    <t>09:43</t>
  </si>
  <si>
    <t>14:37</t>
  </si>
  <si>
    <t>16:36</t>
  </si>
  <si>
    <t>16:25</t>
  </si>
  <si>
    <t>03:33</t>
  </si>
  <si>
    <t>16:44</t>
  </si>
  <si>
    <t>15:55</t>
  </si>
  <si>
    <t>14:19</t>
  </si>
  <si>
    <t>14:51</t>
  </si>
  <si>
    <t>14:59</t>
  </si>
  <si>
    <t>13:59</t>
  </si>
  <si>
    <t>16:51</t>
  </si>
  <si>
    <t>09:25</t>
  </si>
  <si>
    <t>15:26</t>
  </si>
  <si>
    <t>19:07</t>
  </si>
  <si>
    <t>16:11</t>
  </si>
  <si>
    <t>14:45</t>
  </si>
  <si>
    <t>12:37</t>
  </si>
  <si>
    <t>11:39</t>
  </si>
  <si>
    <t>12:46</t>
  </si>
  <si>
    <t>13:55</t>
  </si>
  <si>
    <t>13:05</t>
  </si>
  <si>
    <t>13:02</t>
  </si>
  <si>
    <t>17:38</t>
  </si>
  <si>
    <t>17:14</t>
  </si>
  <si>
    <t>14:10</t>
  </si>
  <si>
    <t>03:58</t>
  </si>
  <si>
    <t>14:54</t>
  </si>
  <si>
    <t>11:44</t>
  </si>
  <si>
    <t>12:30</t>
  </si>
  <si>
    <t>15:23</t>
  </si>
  <si>
    <t>09:57</t>
  </si>
  <si>
    <t>16:24</t>
  </si>
  <si>
    <t>10:56</t>
  </si>
  <si>
    <t>14:27</t>
  </si>
  <si>
    <t>14:02</t>
  </si>
  <si>
    <t>17:00</t>
  </si>
  <si>
    <t>15:18</t>
  </si>
  <si>
    <t>09:10</t>
  </si>
  <si>
    <t>22:27</t>
  </si>
  <si>
    <t>02:12</t>
  </si>
  <si>
    <t>13:06</t>
  </si>
  <si>
    <t>12:29</t>
  </si>
  <si>
    <t>15:50</t>
  </si>
  <si>
    <t>15:10</t>
  </si>
  <si>
    <t>13:54</t>
  </si>
  <si>
    <t>11:45</t>
  </si>
  <si>
    <t>16:53</t>
  </si>
  <si>
    <t>15:39</t>
  </si>
  <si>
    <t>13:33</t>
  </si>
  <si>
    <t>06:08</t>
  </si>
  <si>
    <t>13:57</t>
  </si>
  <si>
    <t>14:34</t>
  </si>
  <si>
    <t>15:19</t>
  </si>
  <si>
    <t>16:12</t>
  </si>
  <si>
    <t>12:25</t>
  </si>
  <si>
    <t>17:16</t>
  </si>
  <si>
    <t>17:44</t>
  </si>
  <si>
    <t>19:32</t>
  </si>
  <si>
    <t>23:59</t>
  </si>
  <si>
    <t>13:00</t>
  </si>
  <si>
    <t>18:04</t>
  </si>
  <si>
    <t>22:31</t>
  </si>
  <si>
    <t>14:22</t>
  </si>
  <si>
    <t>20:16</t>
  </si>
  <si>
    <t>20:23</t>
  </si>
  <si>
    <t>18:32</t>
  </si>
  <si>
    <t>15:20</t>
  </si>
  <si>
    <t>14:43</t>
  </si>
  <si>
    <t>15:24</t>
  </si>
  <si>
    <t>13:27</t>
  </si>
  <si>
    <t>12:34</t>
  </si>
  <si>
    <t>16:54</t>
  </si>
  <si>
    <t>00:26</t>
  </si>
  <si>
    <t>13:17</t>
  </si>
  <si>
    <t>16:30</t>
  </si>
  <si>
    <t>21:48</t>
  </si>
  <si>
    <t>14:13</t>
  </si>
  <si>
    <t>19:17</t>
  </si>
  <si>
    <t>17:46</t>
  </si>
  <si>
    <t>16:01</t>
  </si>
  <si>
    <t>16:50</t>
  </si>
  <si>
    <t>16:27</t>
  </si>
  <si>
    <t>14:06</t>
  </si>
  <si>
    <t>17:19</t>
  </si>
  <si>
    <t>15:14</t>
  </si>
  <si>
    <t>16:46</t>
  </si>
  <si>
    <t>13:49</t>
  </si>
  <si>
    <t>12:27</t>
  </si>
  <si>
    <t>18:23</t>
  </si>
  <si>
    <t>10:54</t>
  </si>
  <si>
    <t>13:19</t>
  </si>
  <si>
    <t>14:33</t>
  </si>
  <si>
    <t>18:12</t>
  </si>
  <si>
    <t>21:42</t>
  </si>
  <si>
    <t>12:51</t>
  </si>
  <si>
    <t>14:08</t>
  </si>
  <si>
    <t>16:04</t>
  </si>
  <si>
    <t>21:43</t>
  </si>
  <si>
    <t>22:20</t>
  </si>
  <si>
    <t>13:28</t>
  </si>
  <si>
    <t>15:15</t>
  </si>
  <si>
    <t>13:58</t>
  </si>
  <si>
    <t>12:23</t>
  </si>
  <si>
    <t>10:45</t>
  </si>
  <si>
    <t>15:29</t>
  </si>
  <si>
    <t>13:23</t>
  </si>
  <si>
    <t>21:34</t>
  </si>
  <si>
    <t>13:37</t>
  </si>
  <si>
    <t>11:12</t>
  </si>
  <si>
    <t>11:10</t>
  </si>
  <si>
    <t>16:29</t>
  </si>
  <si>
    <t>23:06</t>
  </si>
  <si>
    <t>15:44</t>
  </si>
  <si>
    <t>14:58</t>
  </si>
  <si>
    <t>16:17</t>
  </si>
  <si>
    <t>16:13</t>
  </si>
  <si>
    <t>16:40</t>
  </si>
  <si>
    <t>13:15</t>
  </si>
  <si>
    <t>22:52</t>
  </si>
  <si>
    <t>12:14</t>
  </si>
  <si>
    <t>11:30</t>
  </si>
  <si>
    <t>11:15</t>
  </si>
  <si>
    <t>11:58</t>
  </si>
  <si>
    <t>15:48</t>
  </si>
  <si>
    <t>14:46</t>
  </si>
  <si>
    <t>14:16</t>
  </si>
  <si>
    <t>10:01</t>
  </si>
  <si>
    <t>09:32</t>
  </si>
  <si>
    <t>19:28</t>
  </si>
  <si>
    <t>14:01</t>
  </si>
  <si>
    <t>20:57</t>
  </si>
  <si>
    <t>11:41</t>
  </si>
  <si>
    <t>12:52</t>
  </si>
  <si>
    <t>22:11</t>
  </si>
  <si>
    <t>10:20</t>
  </si>
  <si>
    <t>91:16</t>
  </si>
  <si>
    <t>18:28</t>
  </si>
  <si>
    <t>14:29</t>
  </si>
  <si>
    <t>16:45</t>
  </si>
  <si>
    <t>00:24</t>
  </si>
  <si>
    <t>14:40</t>
  </si>
  <si>
    <t>18:51</t>
  </si>
  <si>
    <t>12:18</t>
  </si>
  <si>
    <t>15:00</t>
  </si>
  <si>
    <t>13:43</t>
  </si>
  <si>
    <t>12:28</t>
  </si>
  <si>
    <t>19:29</t>
  </si>
  <si>
    <t>10:25</t>
  </si>
  <si>
    <t>12:16</t>
  </si>
  <si>
    <t>09:40</t>
  </si>
  <si>
    <t>15:22</t>
  </si>
  <si>
    <t>17:52</t>
  </si>
  <si>
    <t>95:55</t>
  </si>
  <si>
    <t>14:11</t>
  </si>
  <si>
    <t>23:34</t>
  </si>
  <si>
    <t>21:33</t>
  </si>
  <si>
    <t>06:36</t>
  </si>
  <si>
    <t>12:00</t>
  </si>
  <si>
    <t>15:28</t>
  </si>
  <si>
    <t>21:16</t>
  </si>
  <si>
    <t>13:09</t>
  </si>
  <si>
    <t>14:30</t>
  </si>
  <si>
    <t>21:01</t>
  </si>
  <si>
    <t>08:33</t>
  </si>
  <si>
    <t>03:44</t>
  </si>
  <si>
    <t>20:26</t>
  </si>
  <si>
    <t>09:54</t>
  </si>
  <si>
    <t>15:05</t>
  </si>
  <si>
    <t>11:02</t>
  </si>
  <si>
    <t>18:07</t>
  </si>
  <si>
    <t>14:57</t>
  </si>
  <si>
    <t>15:06</t>
  </si>
  <si>
    <t>21:15</t>
  </si>
  <si>
    <t>11:43</t>
  </si>
  <si>
    <t>14:00</t>
  </si>
  <si>
    <t>13:16</t>
  </si>
  <si>
    <t>11:51</t>
  </si>
  <si>
    <t>20:24</t>
  </si>
  <si>
    <t>09:22</t>
  </si>
  <si>
    <t>12:21</t>
  </si>
  <si>
    <t>15:30</t>
  </si>
  <si>
    <t>00:25</t>
  </si>
  <si>
    <t>13:01</t>
  </si>
  <si>
    <t>06:04</t>
  </si>
  <si>
    <t>Date</t>
  </si>
  <si>
    <t>Source</t>
  </si>
  <si>
    <t>This is climate data for the airfield at Ft. Huachuca, AZ,</t>
  </si>
  <si>
    <t xml:space="preserve">in the southeast corner of Arizona. It was found at </t>
  </si>
  <si>
    <t>the National Oceanic and Atmosperic Administration (NOAA)</t>
  </si>
  <si>
    <t>website and downloaded on 6/25/2020.</t>
  </si>
  <si>
    <t>Daylight</t>
  </si>
  <si>
    <t>2019 Ft Huachuca Climate Information</t>
  </si>
  <si>
    <t>&gt;=1/1/2019</t>
  </si>
  <si>
    <t>&lt;=1/31/2019</t>
  </si>
  <si>
    <t>Max Temp</t>
  </si>
  <si>
    <t>Min Temp</t>
  </si>
  <si>
    <t>Precipitation</t>
  </si>
  <si>
    <t>Wind Speed</t>
  </si>
  <si>
    <t>Max Wind</t>
  </si>
  <si>
    <t>&lt;=12/31/2019</t>
  </si>
  <si>
    <t>Coldest New Moon</t>
  </si>
  <si>
    <t>*TS*</t>
  </si>
  <si>
    <t>Largest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</si>
</sst>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[h]:mm:ss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 applyAlignment="1">
      <alignment vertical="center" wrapText="1"/>
    </xf>
    <xf numFmtId="0" fontId="0" fillId="0" borderId="0" xfId="0" applyFill="1"/>
    <xf numFmtId="0" fontId="16" fillId="0" borderId="0" xfId="0" applyFont="1"/>
    <xf numFmtId="0" fontId="18" fillId="0" borderId="0" xfId="0" applyFont="1"/>
    <xf numFmtId="2" fontId="0" fillId="0" borderId="0" xfId="0" applyNumberFormat="1"/>
    <xf numFmtId="20" fontId="0" fillId="0" borderId="0" xfId="0" applyNumberFormat="1"/>
    <xf numFmtId="0" fontId="19" fillId="0" borderId="0" xfId="0" applyFont="1" applyAlignment="1">
      <alignment horizontal="center"/>
    </xf>
    <xf numFmtId="173" fontId="0" fillId="0" borderId="0" xfId="0" applyNumberFormat="1" applyAlignment="1">
      <alignment vertical="center" wrapText="1"/>
    </xf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73" formatCode="[h]:mm:ss;@"/>
      <alignment horizontal="general" vertical="center" textRotation="0" wrapText="1" indent="0" justifyLastLine="0" shrinkToFit="0" readingOrder="0"/>
    </dxf>
    <dxf>
      <numFmt numFmtId="25" formatCode="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5" formatCode="h:mm"/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5" formatCode="h:mm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Daylight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Data!$A$2:$A$363</c:f>
              <c:numCache>
                <c:formatCode>m/d/yyyy</c:formatCode>
                <c:ptCount val="36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43775</c:v>
                </c:pt>
                <c:pt idx="309">
                  <c:v>43776</c:v>
                </c:pt>
                <c:pt idx="310">
                  <c:v>43777</c:v>
                </c:pt>
                <c:pt idx="311">
                  <c:v>43778</c:v>
                </c:pt>
                <c:pt idx="312">
                  <c:v>43779</c:v>
                </c:pt>
                <c:pt idx="313">
                  <c:v>43780</c:v>
                </c:pt>
                <c:pt idx="314">
                  <c:v>43781</c:v>
                </c:pt>
                <c:pt idx="315">
                  <c:v>43782</c:v>
                </c:pt>
                <c:pt idx="316">
                  <c:v>43783</c:v>
                </c:pt>
                <c:pt idx="317">
                  <c:v>43784</c:v>
                </c:pt>
                <c:pt idx="318">
                  <c:v>43785</c:v>
                </c:pt>
                <c:pt idx="319">
                  <c:v>43786</c:v>
                </c:pt>
                <c:pt idx="320">
                  <c:v>43788</c:v>
                </c:pt>
                <c:pt idx="321">
                  <c:v>43789</c:v>
                </c:pt>
                <c:pt idx="322">
                  <c:v>43790</c:v>
                </c:pt>
                <c:pt idx="323">
                  <c:v>43792</c:v>
                </c:pt>
                <c:pt idx="324">
                  <c:v>43793</c:v>
                </c:pt>
                <c:pt idx="325">
                  <c:v>43794</c:v>
                </c:pt>
                <c:pt idx="326">
                  <c:v>43795</c:v>
                </c:pt>
                <c:pt idx="327">
                  <c:v>43796</c:v>
                </c:pt>
                <c:pt idx="328">
                  <c:v>43797</c:v>
                </c:pt>
                <c:pt idx="329">
                  <c:v>43798</c:v>
                </c:pt>
                <c:pt idx="330">
                  <c:v>43799</c:v>
                </c:pt>
                <c:pt idx="331">
                  <c:v>43800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43806</c:v>
                </c:pt>
                <c:pt idx="338">
                  <c:v>43807</c:v>
                </c:pt>
                <c:pt idx="339">
                  <c:v>43808</c:v>
                </c:pt>
                <c:pt idx="340">
                  <c:v>43809</c:v>
                </c:pt>
                <c:pt idx="341">
                  <c:v>43810</c:v>
                </c:pt>
                <c:pt idx="342">
                  <c:v>43811</c:v>
                </c:pt>
                <c:pt idx="343">
                  <c:v>43812</c:v>
                </c:pt>
                <c:pt idx="344">
                  <c:v>43813</c:v>
                </c:pt>
                <c:pt idx="345">
                  <c:v>43814</c:v>
                </c:pt>
                <c:pt idx="346">
                  <c:v>43815</c:v>
                </c:pt>
                <c:pt idx="347">
                  <c:v>43816</c:v>
                </c:pt>
                <c:pt idx="348">
                  <c:v>43817</c:v>
                </c:pt>
                <c:pt idx="349">
                  <c:v>43818</c:v>
                </c:pt>
                <c:pt idx="350">
                  <c:v>43819</c:v>
                </c:pt>
                <c:pt idx="351">
                  <c:v>43820</c:v>
                </c:pt>
                <c:pt idx="352">
                  <c:v>43821</c:v>
                </c:pt>
                <c:pt idx="353">
                  <c:v>43822</c:v>
                </c:pt>
                <c:pt idx="354">
                  <c:v>43823</c:v>
                </c:pt>
                <c:pt idx="355">
                  <c:v>43824</c:v>
                </c:pt>
                <c:pt idx="356">
                  <c:v>43825</c:v>
                </c:pt>
                <c:pt idx="357">
                  <c:v>43826</c:v>
                </c:pt>
                <c:pt idx="358">
                  <c:v>43827</c:v>
                </c:pt>
                <c:pt idx="359">
                  <c:v>43828</c:v>
                </c:pt>
                <c:pt idx="360">
                  <c:v>43829</c:v>
                </c:pt>
                <c:pt idx="361">
                  <c:v>43830</c:v>
                </c:pt>
              </c:numCache>
            </c:numRef>
          </c:cat>
          <c:val>
            <c:numRef>
              <c:f>Data!$N$2:$N$363</c:f>
              <c:numCache>
                <c:formatCode>[h]:mm:ss;@</c:formatCode>
                <c:ptCount val="362"/>
                <c:pt idx="0">
                  <c:v>0.4145833333333333</c:v>
                </c:pt>
                <c:pt idx="1">
                  <c:v>0.41527777777777775</c:v>
                </c:pt>
                <c:pt idx="2">
                  <c:v>0.4159722222222223</c:v>
                </c:pt>
                <c:pt idx="3">
                  <c:v>0.4159722222222223</c:v>
                </c:pt>
                <c:pt idx="4">
                  <c:v>0.41666666666666674</c:v>
                </c:pt>
                <c:pt idx="5">
                  <c:v>0.41736111111111107</c:v>
                </c:pt>
                <c:pt idx="6">
                  <c:v>0.41805555555555551</c:v>
                </c:pt>
                <c:pt idx="7">
                  <c:v>0.41875000000000007</c:v>
                </c:pt>
                <c:pt idx="8">
                  <c:v>0.41944444444444451</c:v>
                </c:pt>
                <c:pt idx="9">
                  <c:v>0.42013888888888884</c:v>
                </c:pt>
                <c:pt idx="10">
                  <c:v>0.42013888888888884</c:v>
                </c:pt>
                <c:pt idx="11">
                  <c:v>0.42083333333333328</c:v>
                </c:pt>
                <c:pt idx="12">
                  <c:v>0.42152777777777783</c:v>
                </c:pt>
                <c:pt idx="13">
                  <c:v>0.42222222222222228</c:v>
                </c:pt>
                <c:pt idx="14">
                  <c:v>0.42291666666666661</c:v>
                </c:pt>
                <c:pt idx="15">
                  <c:v>0.42430555555555549</c:v>
                </c:pt>
                <c:pt idx="16">
                  <c:v>0.42500000000000004</c:v>
                </c:pt>
                <c:pt idx="17">
                  <c:v>0.42569444444444449</c:v>
                </c:pt>
                <c:pt idx="18">
                  <c:v>0.42638888888888882</c:v>
                </c:pt>
                <c:pt idx="19">
                  <c:v>0.42777777777777781</c:v>
                </c:pt>
                <c:pt idx="20">
                  <c:v>0.42847222222222225</c:v>
                </c:pt>
                <c:pt idx="21">
                  <c:v>0.42986111111111114</c:v>
                </c:pt>
                <c:pt idx="22">
                  <c:v>0.43055555555555547</c:v>
                </c:pt>
                <c:pt idx="23">
                  <c:v>0.43194444444444446</c:v>
                </c:pt>
                <c:pt idx="24">
                  <c:v>0.43263888888888891</c:v>
                </c:pt>
                <c:pt idx="25">
                  <c:v>0.43402777777777779</c:v>
                </c:pt>
                <c:pt idx="26">
                  <c:v>0.43472222222222212</c:v>
                </c:pt>
                <c:pt idx="27">
                  <c:v>0.43541666666666656</c:v>
                </c:pt>
                <c:pt idx="28">
                  <c:v>0.43611111111111112</c:v>
                </c:pt>
                <c:pt idx="29">
                  <c:v>0.4375</c:v>
                </c:pt>
                <c:pt idx="30">
                  <c:v>0.43888888888888888</c:v>
                </c:pt>
                <c:pt idx="31">
                  <c:v>0.43958333333333321</c:v>
                </c:pt>
                <c:pt idx="32">
                  <c:v>0.44097222222222221</c:v>
                </c:pt>
                <c:pt idx="33">
                  <c:v>0.44236111111111109</c:v>
                </c:pt>
                <c:pt idx="34">
                  <c:v>0.44305555555555554</c:v>
                </c:pt>
                <c:pt idx="35">
                  <c:v>0.44444444444444459</c:v>
                </c:pt>
                <c:pt idx="36">
                  <c:v>0.44583333333333336</c:v>
                </c:pt>
                <c:pt idx="37">
                  <c:v>0.44722222222222224</c:v>
                </c:pt>
                <c:pt idx="38">
                  <c:v>0.44861111111111113</c:v>
                </c:pt>
                <c:pt idx="39">
                  <c:v>0.45000000000000012</c:v>
                </c:pt>
                <c:pt idx="40">
                  <c:v>0.45069444444444445</c:v>
                </c:pt>
                <c:pt idx="41">
                  <c:v>0.45208333333333334</c:v>
                </c:pt>
                <c:pt idx="42">
                  <c:v>0.45347222222222222</c:v>
                </c:pt>
                <c:pt idx="43">
                  <c:v>0.45486111111111122</c:v>
                </c:pt>
                <c:pt idx="44">
                  <c:v>0.45624999999999999</c:v>
                </c:pt>
                <c:pt idx="45">
                  <c:v>0.45694444444444443</c:v>
                </c:pt>
                <c:pt idx="46">
                  <c:v>0.45833333333333331</c:v>
                </c:pt>
                <c:pt idx="47">
                  <c:v>0.4597222222222222</c:v>
                </c:pt>
                <c:pt idx="48">
                  <c:v>0.46111111111111119</c:v>
                </c:pt>
                <c:pt idx="49">
                  <c:v>0.46249999999999997</c:v>
                </c:pt>
                <c:pt idx="50">
                  <c:v>0.46388888888888885</c:v>
                </c:pt>
                <c:pt idx="51">
                  <c:v>0.46597222222222229</c:v>
                </c:pt>
                <c:pt idx="52">
                  <c:v>0.46736111111111117</c:v>
                </c:pt>
                <c:pt idx="53">
                  <c:v>0.46874999999999994</c:v>
                </c:pt>
                <c:pt idx="54">
                  <c:v>0.46944444444444439</c:v>
                </c:pt>
                <c:pt idx="55">
                  <c:v>0.47083333333333327</c:v>
                </c:pt>
                <c:pt idx="56">
                  <c:v>0.47222222222222227</c:v>
                </c:pt>
                <c:pt idx="57">
                  <c:v>0.47361111111111115</c:v>
                </c:pt>
                <c:pt idx="58">
                  <c:v>0.47569444444444436</c:v>
                </c:pt>
                <c:pt idx="59">
                  <c:v>0.47708333333333325</c:v>
                </c:pt>
                <c:pt idx="60">
                  <c:v>0.47777777777777769</c:v>
                </c:pt>
                <c:pt idx="61">
                  <c:v>0.47916666666666669</c:v>
                </c:pt>
                <c:pt idx="62">
                  <c:v>0.48125000000000007</c:v>
                </c:pt>
                <c:pt idx="63">
                  <c:v>0.48263888888888878</c:v>
                </c:pt>
                <c:pt idx="64">
                  <c:v>0.48402777777777772</c:v>
                </c:pt>
                <c:pt idx="65">
                  <c:v>0.48472222222222217</c:v>
                </c:pt>
                <c:pt idx="66">
                  <c:v>0.4868055555555556</c:v>
                </c:pt>
                <c:pt idx="67">
                  <c:v>0.48819444444444449</c:v>
                </c:pt>
                <c:pt idx="68">
                  <c:v>0.48958333333333326</c:v>
                </c:pt>
                <c:pt idx="69">
                  <c:v>0.49097222222222225</c:v>
                </c:pt>
                <c:pt idx="70">
                  <c:v>0.49236111111111114</c:v>
                </c:pt>
                <c:pt idx="71">
                  <c:v>0.49375000000000002</c:v>
                </c:pt>
                <c:pt idx="72">
                  <c:v>0.49513888888888891</c:v>
                </c:pt>
                <c:pt idx="73">
                  <c:v>0.49722222222222212</c:v>
                </c:pt>
                <c:pt idx="74">
                  <c:v>0.49791666666666662</c:v>
                </c:pt>
                <c:pt idx="75">
                  <c:v>0.49930555555555556</c:v>
                </c:pt>
                <c:pt idx="76">
                  <c:v>0.50138888888888888</c:v>
                </c:pt>
                <c:pt idx="77">
                  <c:v>0.50277777777777777</c:v>
                </c:pt>
                <c:pt idx="78">
                  <c:v>0.50347222222222232</c:v>
                </c:pt>
                <c:pt idx="79">
                  <c:v>0.50555555555555554</c:v>
                </c:pt>
                <c:pt idx="80">
                  <c:v>0.50694444444444442</c:v>
                </c:pt>
                <c:pt idx="81">
                  <c:v>0.5083333333333333</c:v>
                </c:pt>
                <c:pt idx="82">
                  <c:v>0.50972222222222219</c:v>
                </c:pt>
                <c:pt idx="83">
                  <c:v>0.51111111111111107</c:v>
                </c:pt>
                <c:pt idx="84">
                  <c:v>0.51249999999999996</c:v>
                </c:pt>
                <c:pt idx="85">
                  <c:v>0.51458333333333339</c:v>
                </c:pt>
                <c:pt idx="86">
                  <c:v>0.51527777777777772</c:v>
                </c:pt>
                <c:pt idx="87">
                  <c:v>0.51666666666666661</c:v>
                </c:pt>
                <c:pt idx="88">
                  <c:v>0.51875000000000004</c:v>
                </c:pt>
                <c:pt idx="89">
                  <c:v>0.51944444444444438</c:v>
                </c:pt>
                <c:pt idx="90">
                  <c:v>0.52083333333333348</c:v>
                </c:pt>
                <c:pt idx="91">
                  <c:v>0.5229166666666667</c:v>
                </c:pt>
                <c:pt idx="92">
                  <c:v>0.52430555555555558</c:v>
                </c:pt>
                <c:pt idx="93">
                  <c:v>0.52499999999999991</c:v>
                </c:pt>
                <c:pt idx="94">
                  <c:v>0.52708333333333335</c:v>
                </c:pt>
                <c:pt idx="95">
                  <c:v>0.52847222222222223</c:v>
                </c:pt>
                <c:pt idx="96">
                  <c:v>0.52986111111111112</c:v>
                </c:pt>
                <c:pt idx="97">
                  <c:v>0.53055555555555545</c:v>
                </c:pt>
                <c:pt idx="98">
                  <c:v>0.53263888888888888</c:v>
                </c:pt>
                <c:pt idx="99">
                  <c:v>0.53402777777777777</c:v>
                </c:pt>
                <c:pt idx="100">
                  <c:v>0.53541666666666676</c:v>
                </c:pt>
                <c:pt idx="101">
                  <c:v>0.53680555555555565</c:v>
                </c:pt>
                <c:pt idx="102">
                  <c:v>0.53819444444444442</c:v>
                </c:pt>
                <c:pt idx="103">
                  <c:v>0.5395833333333333</c:v>
                </c:pt>
                <c:pt idx="104">
                  <c:v>0.54027777777777775</c:v>
                </c:pt>
                <c:pt idx="105">
                  <c:v>0.54166666666666663</c:v>
                </c:pt>
                <c:pt idx="106">
                  <c:v>0.54375000000000007</c:v>
                </c:pt>
                <c:pt idx="107">
                  <c:v>0.54513888888888884</c:v>
                </c:pt>
                <c:pt idx="108">
                  <c:v>0.54583333333333328</c:v>
                </c:pt>
                <c:pt idx="109">
                  <c:v>0.54722222222222217</c:v>
                </c:pt>
                <c:pt idx="110">
                  <c:v>0.54861111111111116</c:v>
                </c:pt>
                <c:pt idx="111">
                  <c:v>0.55069444444444449</c:v>
                </c:pt>
                <c:pt idx="112">
                  <c:v>0.55138888888888893</c:v>
                </c:pt>
                <c:pt idx="113">
                  <c:v>0.5527777777777777</c:v>
                </c:pt>
                <c:pt idx="114">
                  <c:v>0.55416666666666659</c:v>
                </c:pt>
                <c:pt idx="115">
                  <c:v>0.55555555555555558</c:v>
                </c:pt>
                <c:pt idx="116">
                  <c:v>0.55625000000000002</c:v>
                </c:pt>
                <c:pt idx="117">
                  <c:v>0.55763888888888891</c:v>
                </c:pt>
                <c:pt idx="118">
                  <c:v>0.55902777777777768</c:v>
                </c:pt>
                <c:pt idx="119">
                  <c:v>0.56041666666666656</c:v>
                </c:pt>
                <c:pt idx="120">
                  <c:v>0.56111111111111101</c:v>
                </c:pt>
                <c:pt idx="121">
                  <c:v>0.5625</c:v>
                </c:pt>
                <c:pt idx="122">
                  <c:v>0.56388888888888888</c:v>
                </c:pt>
                <c:pt idx="123">
                  <c:v>0.56527777777777777</c:v>
                </c:pt>
                <c:pt idx="124">
                  <c:v>0.56666666666666654</c:v>
                </c:pt>
                <c:pt idx="125">
                  <c:v>0.56736111111111109</c:v>
                </c:pt>
                <c:pt idx="126">
                  <c:v>0.56875000000000009</c:v>
                </c:pt>
                <c:pt idx="127">
                  <c:v>0.57013888888888897</c:v>
                </c:pt>
                <c:pt idx="128">
                  <c:v>0.57152777777777775</c:v>
                </c:pt>
                <c:pt idx="129">
                  <c:v>0.57152777777777775</c:v>
                </c:pt>
                <c:pt idx="130">
                  <c:v>0.57291666666666674</c:v>
                </c:pt>
                <c:pt idx="131">
                  <c:v>0.57430555555555562</c:v>
                </c:pt>
                <c:pt idx="132">
                  <c:v>0.57569444444444451</c:v>
                </c:pt>
                <c:pt idx="133">
                  <c:v>0.57638888888888895</c:v>
                </c:pt>
                <c:pt idx="134">
                  <c:v>0.57708333333333328</c:v>
                </c:pt>
                <c:pt idx="135">
                  <c:v>0.57847222222222228</c:v>
                </c:pt>
                <c:pt idx="136">
                  <c:v>0.57916666666666672</c:v>
                </c:pt>
                <c:pt idx="137">
                  <c:v>0.57986111111111116</c:v>
                </c:pt>
                <c:pt idx="138">
                  <c:v>0.58125000000000004</c:v>
                </c:pt>
                <c:pt idx="139">
                  <c:v>0.58263888888888882</c:v>
                </c:pt>
                <c:pt idx="140">
                  <c:v>0.58263888888888882</c:v>
                </c:pt>
                <c:pt idx="141">
                  <c:v>0.58402777777777781</c:v>
                </c:pt>
                <c:pt idx="142">
                  <c:v>0.58472222222222225</c:v>
                </c:pt>
                <c:pt idx="143">
                  <c:v>0.5854166666666667</c:v>
                </c:pt>
                <c:pt idx="144">
                  <c:v>0.58611111111111114</c:v>
                </c:pt>
                <c:pt idx="145">
                  <c:v>0.58749999999999991</c:v>
                </c:pt>
                <c:pt idx="146">
                  <c:v>0.58749999999999991</c:v>
                </c:pt>
                <c:pt idx="147">
                  <c:v>0.58819444444444446</c:v>
                </c:pt>
                <c:pt idx="148">
                  <c:v>0.58958333333333335</c:v>
                </c:pt>
                <c:pt idx="149">
                  <c:v>0.58958333333333335</c:v>
                </c:pt>
                <c:pt idx="150">
                  <c:v>0.59097222222222223</c:v>
                </c:pt>
                <c:pt idx="151">
                  <c:v>0.59097222222222223</c:v>
                </c:pt>
                <c:pt idx="152">
                  <c:v>0.59166666666666679</c:v>
                </c:pt>
                <c:pt idx="153">
                  <c:v>0.59236111111111112</c:v>
                </c:pt>
                <c:pt idx="154">
                  <c:v>0.59305555555555556</c:v>
                </c:pt>
                <c:pt idx="155">
                  <c:v>0.59375</c:v>
                </c:pt>
                <c:pt idx="156">
                  <c:v>0.59375</c:v>
                </c:pt>
                <c:pt idx="157">
                  <c:v>0.59444444444444444</c:v>
                </c:pt>
                <c:pt idx="158">
                  <c:v>0.59444444444444444</c:v>
                </c:pt>
                <c:pt idx="159">
                  <c:v>0.59513888888888899</c:v>
                </c:pt>
                <c:pt idx="160">
                  <c:v>0.59513888888888899</c:v>
                </c:pt>
                <c:pt idx="161">
                  <c:v>0.59513888888888899</c:v>
                </c:pt>
                <c:pt idx="162">
                  <c:v>0.59583333333333333</c:v>
                </c:pt>
                <c:pt idx="163">
                  <c:v>0.59583333333333333</c:v>
                </c:pt>
                <c:pt idx="164">
                  <c:v>0.59652777777777777</c:v>
                </c:pt>
                <c:pt idx="165">
                  <c:v>0.59652777777777777</c:v>
                </c:pt>
                <c:pt idx="166">
                  <c:v>0.59652777777777777</c:v>
                </c:pt>
                <c:pt idx="167">
                  <c:v>0.59722222222222221</c:v>
                </c:pt>
                <c:pt idx="168">
                  <c:v>0.59722222222222221</c:v>
                </c:pt>
                <c:pt idx="169">
                  <c:v>0.59722222222222221</c:v>
                </c:pt>
                <c:pt idx="170">
                  <c:v>0.59722222222222221</c:v>
                </c:pt>
                <c:pt idx="171">
                  <c:v>0.59722222222222232</c:v>
                </c:pt>
                <c:pt idx="172">
                  <c:v>0.59722222222222232</c:v>
                </c:pt>
                <c:pt idx="173">
                  <c:v>0.59722222222222232</c:v>
                </c:pt>
                <c:pt idx="174">
                  <c:v>0.59722222222222232</c:v>
                </c:pt>
                <c:pt idx="175">
                  <c:v>0.59652777777777788</c:v>
                </c:pt>
                <c:pt idx="176">
                  <c:v>0.59652777777777788</c:v>
                </c:pt>
                <c:pt idx="177">
                  <c:v>0.59652777777777788</c:v>
                </c:pt>
                <c:pt idx="178">
                  <c:v>0.59583333333333344</c:v>
                </c:pt>
                <c:pt idx="179">
                  <c:v>0.59583333333333344</c:v>
                </c:pt>
                <c:pt idx="180">
                  <c:v>0.59583333333333344</c:v>
                </c:pt>
                <c:pt idx="181">
                  <c:v>0.59513888888888899</c:v>
                </c:pt>
                <c:pt idx="182">
                  <c:v>0.59513888888888899</c:v>
                </c:pt>
                <c:pt idx="183">
                  <c:v>0.59444444444444455</c:v>
                </c:pt>
                <c:pt idx="184">
                  <c:v>0.59444444444444455</c:v>
                </c:pt>
                <c:pt idx="185">
                  <c:v>0.59375000000000011</c:v>
                </c:pt>
                <c:pt idx="186">
                  <c:v>0.59375000000000011</c:v>
                </c:pt>
                <c:pt idx="187">
                  <c:v>0.59305555555555567</c:v>
                </c:pt>
                <c:pt idx="188">
                  <c:v>0.59236111111111112</c:v>
                </c:pt>
                <c:pt idx="189">
                  <c:v>0.59166666666666667</c:v>
                </c:pt>
                <c:pt idx="190">
                  <c:v>0.59166666666666667</c:v>
                </c:pt>
                <c:pt idx="191">
                  <c:v>0.59097222222222223</c:v>
                </c:pt>
                <c:pt idx="192">
                  <c:v>0.59027777777777779</c:v>
                </c:pt>
                <c:pt idx="193">
                  <c:v>0.58958333333333335</c:v>
                </c:pt>
                <c:pt idx="194">
                  <c:v>0.58958333333333335</c:v>
                </c:pt>
                <c:pt idx="195">
                  <c:v>0.58819444444444446</c:v>
                </c:pt>
                <c:pt idx="196">
                  <c:v>0.58750000000000002</c:v>
                </c:pt>
                <c:pt idx="197">
                  <c:v>0.58680555555555569</c:v>
                </c:pt>
                <c:pt idx="198">
                  <c:v>0.58611111111111125</c:v>
                </c:pt>
                <c:pt idx="199">
                  <c:v>0.58472222222222225</c:v>
                </c:pt>
                <c:pt idx="200">
                  <c:v>0.58472222222222225</c:v>
                </c:pt>
                <c:pt idx="201">
                  <c:v>0.58333333333333337</c:v>
                </c:pt>
                <c:pt idx="202">
                  <c:v>0.58263888888888893</c:v>
                </c:pt>
                <c:pt idx="203">
                  <c:v>0.58194444444444449</c:v>
                </c:pt>
                <c:pt idx="204">
                  <c:v>0.58055555555555571</c:v>
                </c:pt>
                <c:pt idx="205">
                  <c:v>0.57986111111111116</c:v>
                </c:pt>
                <c:pt idx="206">
                  <c:v>0.57916666666666661</c:v>
                </c:pt>
                <c:pt idx="207">
                  <c:v>0.57777777777777783</c:v>
                </c:pt>
                <c:pt idx="208">
                  <c:v>0.57708333333333328</c:v>
                </c:pt>
                <c:pt idx="209">
                  <c:v>0.57638888888888884</c:v>
                </c:pt>
                <c:pt idx="210">
                  <c:v>0.57499999999999984</c:v>
                </c:pt>
                <c:pt idx="211">
                  <c:v>0.57361111111111107</c:v>
                </c:pt>
                <c:pt idx="212">
                  <c:v>0.57291666666666663</c:v>
                </c:pt>
                <c:pt idx="213">
                  <c:v>0.57222222222222219</c:v>
                </c:pt>
                <c:pt idx="214">
                  <c:v>0.5708333333333333</c:v>
                </c:pt>
                <c:pt idx="215">
                  <c:v>0.56944444444444431</c:v>
                </c:pt>
                <c:pt idx="216">
                  <c:v>0.56874999999999998</c:v>
                </c:pt>
                <c:pt idx="217">
                  <c:v>0.56736111111111109</c:v>
                </c:pt>
                <c:pt idx="218">
                  <c:v>0.56597222222222221</c:v>
                </c:pt>
                <c:pt idx="219">
                  <c:v>0.56527777777777766</c:v>
                </c:pt>
                <c:pt idx="220">
                  <c:v>0.56388888888888888</c:v>
                </c:pt>
                <c:pt idx="221">
                  <c:v>0.5625</c:v>
                </c:pt>
                <c:pt idx="222">
                  <c:v>0.56180555555555556</c:v>
                </c:pt>
                <c:pt idx="223">
                  <c:v>0.56041666666666656</c:v>
                </c:pt>
                <c:pt idx="224">
                  <c:v>0.55902777777777779</c:v>
                </c:pt>
                <c:pt idx="225">
                  <c:v>0.55763888888888891</c:v>
                </c:pt>
                <c:pt idx="226">
                  <c:v>0.55694444444444435</c:v>
                </c:pt>
                <c:pt idx="227">
                  <c:v>0.55555555555555547</c:v>
                </c:pt>
                <c:pt idx="228">
                  <c:v>0.5541666666666667</c:v>
                </c:pt>
                <c:pt idx="229">
                  <c:v>0.5527777777777777</c:v>
                </c:pt>
                <c:pt idx="230">
                  <c:v>0.55138888888888882</c:v>
                </c:pt>
                <c:pt idx="231">
                  <c:v>0.55000000000000004</c:v>
                </c:pt>
                <c:pt idx="232">
                  <c:v>0.5493055555555556</c:v>
                </c:pt>
                <c:pt idx="233">
                  <c:v>0.54791666666666661</c:v>
                </c:pt>
                <c:pt idx="234">
                  <c:v>0.54652777777777772</c:v>
                </c:pt>
                <c:pt idx="235">
                  <c:v>0.54513888888888895</c:v>
                </c:pt>
                <c:pt idx="236">
                  <c:v>0.54374999999999996</c:v>
                </c:pt>
                <c:pt idx="237">
                  <c:v>0.54236111111111107</c:v>
                </c:pt>
                <c:pt idx="238">
                  <c:v>0.54166666666666674</c:v>
                </c:pt>
                <c:pt idx="239">
                  <c:v>0.5395833333333333</c:v>
                </c:pt>
                <c:pt idx="240">
                  <c:v>0.53819444444444442</c:v>
                </c:pt>
                <c:pt idx="241">
                  <c:v>0.53680555555555565</c:v>
                </c:pt>
                <c:pt idx="242">
                  <c:v>0.53541666666666665</c:v>
                </c:pt>
                <c:pt idx="243">
                  <c:v>0.53402777777777777</c:v>
                </c:pt>
                <c:pt idx="244">
                  <c:v>0.53263888888888899</c:v>
                </c:pt>
                <c:pt idx="245">
                  <c:v>0.53194444444444444</c:v>
                </c:pt>
                <c:pt idx="246">
                  <c:v>0.52986111111111112</c:v>
                </c:pt>
                <c:pt idx="247">
                  <c:v>0.52847222222222234</c:v>
                </c:pt>
                <c:pt idx="248">
                  <c:v>0.52777777777777779</c:v>
                </c:pt>
                <c:pt idx="249">
                  <c:v>0.52569444444444446</c:v>
                </c:pt>
                <c:pt idx="250">
                  <c:v>0.52430555555555536</c:v>
                </c:pt>
                <c:pt idx="251">
                  <c:v>0.52361111111111103</c:v>
                </c:pt>
                <c:pt idx="252">
                  <c:v>0.52152777777777781</c:v>
                </c:pt>
                <c:pt idx="253">
                  <c:v>0.52083333333333326</c:v>
                </c:pt>
                <c:pt idx="254">
                  <c:v>0.51875000000000004</c:v>
                </c:pt>
                <c:pt idx="255">
                  <c:v>0.51736111111111116</c:v>
                </c:pt>
                <c:pt idx="256">
                  <c:v>0.51666666666666661</c:v>
                </c:pt>
                <c:pt idx="257">
                  <c:v>0.51458333333333339</c:v>
                </c:pt>
                <c:pt idx="258">
                  <c:v>0.51319444444444451</c:v>
                </c:pt>
                <c:pt idx="259">
                  <c:v>0.51249999999999996</c:v>
                </c:pt>
                <c:pt idx="260">
                  <c:v>0.51041666666666674</c:v>
                </c:pt>
                <c:pt idx="261">
                  <c:v>0.50902777777777763</c:v>
                </c:pt>
                <c:pt idx="262">
                  <c:v>0.50763888888888897</c:v>
                </c:pt>
                <c:pt idx="263">
                  <c:v>0.50625000000000009</c:v>
                </c:pt>
                <c:pt idx="264">
                  <c:v>0.50486111111111098</c:v>
                </c:pt>
                <c:pt idx="265">
                  <c:v>0.50347222222222232</c:v>
                </c:pt>
                <c:pt idx="266">
                  <c:v>0.50208333333333344</c:v>
                </c:pt>
                <c:pt idx="267">
                  <c:v>0.50069444444444433</c:v>
                </c:pt>
                <c:pt idx="268">
                  <c:v>0.49861111111111117</c:v>
                </c:pt>
                <c:pt idx="269">
                  <c:v>0.49791666666666673</c:v>
                </c:pt>
                <c:pt idx="270">
                  <c:v>0.49583333333333329</c:v>
                </c:pt>
                <c:pt idx="271">
                  <c:v>0.49444444444444452</c:v>
                </c:pt>
                <c:pt idx="272">
                  <c:v>0.49374999999999997</c:v>
                </c:pt>
                <c:pt idx="273">
                  <c:v>0.49166666666666664</c:v>
                </c:pt>
                <c:pt idx="274">
                  <c:v>0.49027777777777787</c:v>
                </c:pt>
                <c:pt idx="275">
                  <c:v>0.48958333333333331</c:v>
                </c:pt>
                <c:pt idx="276">
                  <c:v>0.48749999999999999</c:v>
                </c:pt>
                <c:pt idx="277">
                  <c:v>0.48611111111111122</c:v>
                </c:pt>
                <c:pt idx="278">
                  <c:v>0.48472222222222222</c:v>
                </c:pt>
                <c:pt idx="279">
                  <c:v>0.48333333333333334</c:v>
                </c:pt>
                <c:pt idx="280">
                  <c:v>0.48194444444444456</c:v>
                </c:pt>
                <c:pt idx="281">
                  <c:v>0.48055555555555557</c:v>
                </c:pt>
                <c:pt idx="282">
                  <c:v>0.47986111111111113</c:v>
                </c:pt>
                <c:pt idx="283">
                  <c:v>0.47777777777777769</c:v>
                </c:pt>
                <c:pt idx="284">
                  <c:v>0.47638888888888892</c:v>
                </c:pt>
                <c:pt idx="285">
                  <c:v>0.47500000000000003</c:v>
                </c:pt>
                <c:pt idx="286">
                  <c:v>0.47430555555555559</c:v>
                </c:pt>
                <c:pt idx="287">
                  <c:v>0.47222222222222227</c:v>
                </c:pt>
                <c:pt idx="288">
                  <c:v>0.47083333333333338</c:v>
                </c:pt>
                <c:pt idx="289">
                  <c:v>0.4694444444444445</c:v>
                </c:pt>
                <c:pt idx="290">
                  <c:v>0.4680555555555555</c:v>
                </c:pt>
                <c:pt idx="291">
                  <c:v>0.46736111111111117</c:v>
                </c:pt>
                <c:pt idx="292">
                  <c:v>0.46597222222222223</c:v>
                </c:pt>
                <c:pt idx="293">
                  <c:v>0.46388888888888885</c:v>
                </c:pt>
                <c:pt idx="294">
                  <c:v>0.46250000000000002</c:v>
                </c:pt>
                <c:pt idx="295">
                  <c:v>0.46111111111111114</c:v>
                </c:pt>
                <c:pt idx="296">
                  <c:v>0.46041666666666659</c:v>
                </c:pt>
                <c:pt idx="297">
                  <c:v>0.4590277777777777</c:v>
                </c:pt>
                <c:pt idx="298">
                  <c:v>0.45763888888888893</c:v>
                </c:pt>
                <c:pt idx="299">
                  <c:v>0.45625000000000004</c:v>
                </c:pt>
                <c:pt idx="300">
                  <c:v>0.45486111111111105</c:v>
                </c:pt>
                <c:pt idx="301">
                  <c:v>0.45347222222222217</c:v>
                </c:pt>
                <c:pt idx="302">
                  <c:v>0.45208333333333339</c:v>
                </c:pt>
                <c:pt idx="303">
                  <c:v>0.45138888888888895</c:v>
                </c:pt>
                <c:pt idx="304">
                  <c:v>0.44999999999999996</c:v>
                </c:pt>
                <c:pt idx="305">
                  <c:v>0.44861111111111107</c:v>
                </c:pt>
                <c:pt idx="306">
                  <c:v>0.4472222222222223</c:v>
                </c:pt>
                <c:pt idx="307">
                  <c:v>0.44583333333333341</c:v>
                </c:pt>
                <c:pt idx="308">
                  <c:v>0.44374999999999992</c:v>
                </c:pt>
                <c:pt idx="309">
                  <c:v>0.44236111111111109</c:v>
                </c:pt>
                <c:pt idx="310">
                  <c:v>0.44097222222222227</c:v>
                </c:pt>
                <c:pt idx="311">
                  <c:v>0.44027777777777771</c:v>
                </c:pt>
                <c:pt idx="312">
                  <c:v>0.43958333333333327</c:v>
                </c:pt>
                <c:pt idx="313">
                  <c:v>0.43819444444444439</c:v>
                </c:pt>
                <c:pt idx="314">
                  <c:v>0.4368055555555555</c:v>
                </c:pt>
                <c:pt idx="315">
                  <c:v>0.43611111111111106</c:v>
                </c:pt>
                <c:pt idx="316">
                  <c:v>0.43472222222222229</c:v>
                </c:pt>
                <c:pt idx="317">
                  <c:v>0.43333333333333329</c:v>
                </c:pt>
                <c:pt idx="318">
                  <c:v>0.43263888888888885</c:v>
                </c:pt>
                <c:pt idx="319">
                  <c:v>0.43124999999999997</c:v>
                </c:pt>
                <c:pt idx="320">
                  <c:v>0.42916666666666664</c:v>
                </c:pt>
                <c:pt idx="321">
                  <c:v>0.4284722222222222</c:v>
                </c:pt>
                <c:pt idx="322">
                  <c:v>0.42777777777777776</c:v>
                </c:pt>
                <c:pt idx="323">
                  <c:v>0.42638888888888898</c:v>
                </c:pt>
                <c:pt idx="324">
                  <c:v>0.42499999999999999</c:v>
                </c:pt>
                <c:pt idx="325">
                  <c:v>0.42430555555555555</c:v>
                </c:pt>
                <c:pt idx="326">
                  <c:v>0.4236111111111111</c:v>
                </c:pt>
                <c:pt idx="327">
                  <c:v>0.42291666666666666</c:v>
                </c:pt>
                <c:pt idx="328">
                  <c:v>0.42152777777777778</c:v>
                </c:pt>
                <c:pt idx="329">
                  <c:v>0.42083333333333334</c:v>
                </c:pt>
                <c:pt idx="330">
                  <c:v>0.4201388888888889</c:v>
                </c:pt>
                <c:pt idx="331">
                  <c:v>0.4201388888888889</c:v>
                </c:pt>
                <c:pt idx="332">
                  <c:v>0.41944444444444445</c:v>
                </c:pt>
                <c:pt idx="333">
                  <c:v>0.41875000000000001</c:v>
                </c:pt>
                <c:pt idx="334">
                  <c:v>0.41805555555555557</c:v>
                </c:pt>
                <c:pt idx="335">
                  <c:v>0.41736111111111113</c:v>
                </c:pt>
                <c:pt idx="336">
                  <c:v>0.41666666666666669</c:v>
                </c:pt>
                <c:pt idx="337">
                  <c:v>0.41666666666666669</c:v>
                </c:pt>
                <c:pt idx="338">
                  <c:v>0.41597222222222224</c:v>
                </c:pt>
                <c:pt idx="339">
                  <c:v>0.4152777777777778</c:v>
                </c:pt>
                <c:pt idx="340">
                  <c:v>0.41458333333333336</c:v>
                </c:pt>
                <c:pt idx="341">
                  <c:v>0.4152777777777778</c:v>
                </c:pt>
                <c:pt idx="342">
                  <c:v>0.4145833333333333</c:v>
                </c:pt>
                <c:pt idx="343">
                  <c:v>0.41388888888888886</c:v>
                </c:pt>
                <c:pt idx="344">
                  <c:v>0.41388888888888886</c:v>
                </c:pt>
                <c:pt idx="345">
                  <c:v>0.41388888888888897</c:v>
                </c:pt>
                <c:pt idx="346">
                  <c:v>0.41319444444444453</c:v>
                </c:pt>
                <c:pt idx="347">
                  <c:v>0.41319444444444453</c:v>
                </c:pt>
                <c:pt idx="348">
                  <c:v>0.41319444444444442</c:v>
                </c:pt>
                <c:pt idx="349">
                  <c:v>0.41249999999999998</c:v>
                </c:pt>
                <c:pt idx="350">
                  <c:v>0.41319444444444442</c:v>
                </c:pt>
                <c:pt idx="351">
                  <c:v>0.41249999999999998</c:v>
                </c:pt>
                <c:pt idx="352">
                  <c:v>0.41319444444444442</c:v>
                </c:pt>
                <c:pt idx="353">
                  <c:v>0.41249999999999998</c:v>
                </c:pt>
                <c:pt idx="354">
                  <c:v>0.41319444444444453</c:v>
                </c:pt>
                <c:pt idx="355">
                  <c:v>0.41319444444444453</c:v>
                </c:pt>
                <c:pt idx="356">
                  <c:v>0.41319444444444442</c:v>
                </c:pt>
                <c:pt idx="357">
                  <c:v>0.41388888888888886</c:v>
                </c:pt>
                <c:pt idx="358">
                  <c:v>0.41319444444444442</c:v>
                </c:pt>
                <c:pt idx="359">
                  <c:v>0.41388888888888886</c:v>
                </c:pt>
                <c:pt idx="360">
                  <c:v>0.41458333333333341</c:v>
                </c:pt>
                <c:pt idx="361">
                  <c:v>0.41458333333333341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B-4859-82B1-C1B1E5715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401208"/>
        <c:axId val="730392680"/>
      </c:lineChart>
      <c:dateAx>
        <c:axId val="730401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92680"/>
        <c:crosses val="autoZero"/>
        <c:auto val="1"/>
        <c:lblOffset val="100"/>
        <c:baseTimeUnit val="days"/>
      </c:dateAx>
      <c:valAx>
        <c:axId val="73039268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366712</xdr:colOff>
      <xdr:row>19</xdr:row>
      <xdr:rowOff>76200</xdr:rowOff>
    </xdr:from>
    <xdr:to>
      <xdr:col>7</xdr:col>
      <xdr:colOff>166687</xdr:colOff>
      <xdr:row>33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CF32A5C5-38EE-4F82-B3AE-A2B2A06F0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1F216-B4A1-4315-9DB8-DF531397C221}" name="Climate" displayName="Climate" ref="A1:O363" totalsRowShown="0" dataDxfId="2">
  <autoFilter ref="A1:O363" xr:uid="{8372C58F-69E9-423C-AE14-5CA165CE074B}"/>
  <tableColumns count="15">
    <tableColumn id="1" xr3:uid="{7FEBF9AE-0551-4EB1-99F7-1B459FCE6028}" name="Date" dataDxfId="13"/>
    <tableColumn id="2" xr3:uid="{ECC00129-C2D8-4B6A-A023-27283D807638}" name="AWND" dataDxfId="12"/>
    <tableColumn id="3" xr3:uid="{FE0473F5-93FB-485D-84D5-9C0B0550E878}" name="PGTM" dataDxfId="11"/>
    <tableColumn id="4" xr3:uid="{91FC3C91-41D3-44EF-AB1A-835DC201307E}" name="PRCP" dataDxfId="10"/>
    <tableColumn id="5" xr3:uid="{F4A9D44C-CFCE-4A32-957D-D09758A08472}" name="TMAX" dataDxfId="9"/>
    <tableColumn id="6" xr3:uid="{071B1DF1-4F08-4090-96F2-DCE0FC25ADD2}" name="TMIN" dataDxfId="8"/>
    <tableColumn id="7" xr3:uid="{696C4199-1BE5-4C08-9B06-BD510CB3FF52}" name="WDF2" dataDxfId="7"/>
    <tableColumn id="8" xr3:uid="{FD49D211-8D32-420E-A61D-075FBD9151AA}" name="WDF5" dataDxfId="6"/>
    <tableColumn id="9" xr3:uid="{CC2CB5B0-0890-40EF-8579-CF2316DB49AC}" name="WSF2" dataDxfId="5"/>
    <tableColumn id="10" xr3:uid="{CFBC897C-D4C9-4CFE-9A5C-4557D6399CE6}" name="WSF5" dataDxfId="4"/>
    <tableColumn id="11" xr3:uid="{1EEB0EFB-93B9-4562-9F75-2488629E7945}" name="DailyWeather"/>
    <tableColumn id="12" xr3:uid="{F1DC13E7-F7C5-4BA3-80A9-7527897A7758}" name="Sunrise" dataDxfId="3"/>
    <tableColumn id="13" xr3:uid="{BA2C2035-7240-447B-8C13-391E9C167831}" name="Sunset" dataDxfId="1"/>
    <tableColumn id="14" xr3:uid="{E66653B9-15AC-4BF4-868B-9787D24CA262}" name="Daylight" dataDxfId="0">
      <calculatedColumnFormula>M2-L2</calculatedColumnFormula>
    </tableColumn>
    <tableColumn id="15" xr3:uid="{9BB045AD-47A3-4CF6-919D-F93B8463C303}" name="Mo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9A29-C1C5-42EA-8B73-108EF392AE19}">
  <dimension ref="A1:G17"/>
  <sheetViews>
    <sheetView tabSelected="1" workbookViewId="0">
      <selection sqref="A1:G1"/>
    </sheetView>
  </sheetViews>
  <sheetFormatPr defaultRowHeight="15" x14ac:dyDescent="0.25"/>
  <cols>
    <col min="2" max="2" width="18.140625" bestFit="1" customWidth="1"/>
    <col min="3" max="3" width="12.7109375" bestFit="1" customWidth="1"/>
    <col min="4" max="4" width="13.28515625" bestFit="1" customWidth="1"/>
  </cols>
  <sheetData>
    <row r="1" spans="1:7" ht="23.25" x14ac:dyDescent="0.35">
      <c r="A1" s="8" t="s">
        <v>356</v>
      </c>
      <c r="B1" s="8"/>
      <c r="C1" s="8"/>
      <c r="D1" s="8"/>
      <c r="E1" s="8"/>
      <c r="F1" s="8"/>
      <c r="G1" s="8"/>
    </row>
    <row r="3" spans="1:7" x14ac:dyDescent="0.25">
      <c r="B3" t="s">
        <v>349</v>
      </c>
      <c r="C3" t="s">
        <v>349</v>
      </c>
    </row>
    <row r="4" spans="1:7" x14ac:dyDescent="0.25">
      <c r="B4" t="s">
        <v>357</v>
      </c>
      <c r="C4" t="s">
        <v>358</v>
      </c>
    </row>
    <row r="5" spans="1:7" x14ac:dyDescent="0.25">
      <c r="B5" t="s">
        <v>359</v>
      </c>
      <c r="C5">
        <f>DMAX(Climate[#All],"TMAX",$B$3:$C$4)</f>
        <v>72</v>
      </c>
    </row>
    <row r="6" spans="1:7" x14ac:dyDescent="0.25">
      <c r="B6" t="s">
        <v>360</v>
      </c>
      <c r="C6">
        <f>DMIN(Climate[#All],"TMIN",$B$3:$C$4)</f>
        <v>21</v>
      </c>
    </row>
    <row r="7" spans="1:7" x14ac:dyDescent="0.25">
      <c r="B7" t="s">
        <v>361</v>
      </c>
      <c r="C7">
        <f>DSUM(Climate[#All],"PRCP",$B$3:$C$4)</f>
        <v>0.9</v>
      </c>
    </row>
    <row r="8" spans="1:7" x14ac:dyDescent="0.25">
      <c r="B8" t="s">
        <v>362</v>
      </c>
      <c r="C8" s="6">
        <f>DAVERAGE(Climate[#All],"AWND",$B$3:$C$4)</f>
        <v>8.0022580645161305</v>
      </c>
    </row>
    <row r="9" spans="1:7" x14ac:dyDescent="0.25">
      <c r="B9" t="s">
        <v>363</v>
      </c>
      <c r="C9" s="6">
        <f>DMAX(Climate[#All],"WSF5",$B$3:$C$4)</f>
        <v>42.9</v>
      </c>
    </row>
    <row r="11" spans="1:7" x14ac:dyDescent="0.25">
      <c r="B11" t="s">
        <v>349</v>
      </c>
      <c r="C11" t="s">
        <v>349</v>
      </c>
      <c r="D11" t="s">
        <v>30</v>
      </c>
    </row>
    <row r="12" spans="1:7" x14ac:dyDescent="0.25">
      <c r="B12" t="s">
        <v>357</v>
      </c>
      <c r="C12" t="s">
        <v>364</v>
      </c>
      <c r="D12" t="s">
        <v>31</v>
      </c>
    </row>
    <row r="13" spans="1:7" x14ac:dyDescent="0.25">
      <c r="B13" t="s">
        <v>365</v>
      </c>
      <c r="C13" s="6">
        <f>DMIN(Climate[#All],"TMIN",$B$11:$D$12)</f>
        <v>32</v>
      </c>
    </row>
    <row r="15" spans="1:7" x14ac:dyDescent="0.25">
      <c r="B15" t="s">
        <v>349</v>
      </c>
      <c r="C15" t="s">
        <v>349</v>
      </c>
      <c r="D15" t="s">
        <v>9</v>
      </c>
    </row>
    <row r="16" spans="1:7" x14ac:dyDescent="0.25">
      <c r="B16" t="s">
        <v>357</v>
      </c>
      <c r="C16" t="s">
        <v>364</v>
      </c>
      <c r="D16" t="s">
        <v>366</v>
      </c>
    </row>
    <row r="17" spans="2:3" x14ac:dyDescent="0.25">
      <c r="B17" t="s">
        <v>367</v>
      </c>
      <c r="C17" s="6">
        <f>DMAX(Climate[#All],"PRCP",$B$15:$D$16)</f>
        <v>2.3199999999999998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0C22-B0E3-47AC-98ED-5D0E482B8659}">
  <dimension ref="A1:O363"/>
  <sheetViews>
    <sheetView workbookViewId="0"/>
  </sheetViews>
  <sheetFormatPr defaultRowHeight="15" x14ac:dyDescent="0.25"/>
  <cols>
    <col min="1" max="1" width="10.7109375" bestFit="1" customWidth="1"/>
    <col min="2" max="2" width="9.140625" style="6" customWidth="1"/>
    <col min="3" max="3" width="9.140625" style="7" customWidth="1"/>
    <col min="4" max="10" width="9.140625" style="6" customWidth="1"/>
    <col min="11" max="11" width="15.42578125" customWidth="1"/>
    <col min="12" max="12" width="9.7109375" customWidth="1"/>
    <col min="13" max="13" width="9.140625" customWidth="1"/>
    <col min="14" max="14" width="10.42578125" style="10" customWidth="1"/>
  </cols>
  <sheetData>
    <row r="1" spans="1:15" x14ac:dyDescent="0.25">
      <c r="A1" t="s">
        <v>349</v>
      </c>
      <c r="B1" s="6" t="s">
        <v>0</v>
      </c>
      <c r="C1" s="7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t="s">
        <v>9</v>
      </c>
      <c r="L1" t="s">
        <v>28</v>
      </c>
      <c r="M1" t="s">
        <v>29</v>
      </c>
      <c r="N1" s="10" t="s">
        <v>355</v>
      </c>
      <c r="O1" t="s">
        <v>30</v>
      </c>
    </row>
    <row r="2" spans="1:15" x14ac:dyDescent="0.25">
      <c r="A2" s="1">
        <v>43466</v>
      </c>
      <c r="B2" s="6">
        <v>8.0500000000000007</v>
      </c>
      <c r="C2" s="7" t="s">
        <v>60</v>
      </c>
      <c r="D2" s="6">
        <v>0.18</v>
      </c>
      <c r="E2" s="6">
        <v>43</v>
      </c>
      <c r="F2" s="6">
        <v>31</v>
      </c>
      <c r="G2" s="6">
        <v>210</v>
      </c>
      <c r="H2" s="6">
        <v>210</v>
      </c>
      <c r="I2" s="6">
        <v>23.9</v>
      </c>
      <c r="J2" s="6">
        <v>33.1</v>
      </c>
      <c r="K2" t="s">
        <v>10</v>
      </c>
      <c r="L2" s="2">
        <v>0.31458333333333333</v>
      </c>
      <c r="M2" s="2">
        <v>0.72916666666666663</v>
      </c>
      <c r="N2" s="9">
        <f t="shared" ref="N2:N65" si="0">M2-L2</f>
        <v>0.4145833333333333</v>
      </c>
    </row>
    <row r="3" spans="1:15" x14ac:dyDescent="0.25">
      <c r="A3" s="1">
        <v>43467</v>
      </c>
      <c r="B3" s="6">
        <v>9.4</v>
      </c>
      <c r="C3" s="7" t="s">
        <v>61</v>
      </c>
      <c r="D3" s="6">
        <v>0.11</v>
      </c>
      <c r="E3" s="6">
        <v>36</v>
      </c>
      <c r="F3" s="6">
        <v>25</v>
      </c>
      <c r="G3" s="6">
        <v>270</v>
      </c>
      <c r="H3" s="6">
        <v>280</v>
      </c>
      <c r="I3" s="6">
        <v>17</v>
      </c>
      <c r="J3" s="6">
        <v>19.899999999999999</v>
      </c>
      <c r="K3" t="s">
        <v>11</v>
      </c>
      <c r="L3" s="2">
        <v>0.31458333333333333</v>
      </c>
      <c r="M3" s="2">
        <v>0.72986111111111107</v>
      </c>
      <c r="N3" s="9">
        <f t="shared" si="0"/>
        <v>0.41527777777777775</v>
      </c>
    </row>
    <row r="4" spans="1:15" x14ac:dyDescent="0.25">
      <c r="A4" s="1">
        <v>43468</v>
      </c>
      <c r="B4" s="6">
        <v>6.04</v>
      </c>
      <c r="C4" s="7" t="s">
        <v>62</v>
      </c>
      <c r="D4" s="6">
        <v>0</v>
      </c>
      <c r="E4" s="6">
        <v>51</v>
      </c>
      <c r="F4" s="6">
        <v>21</v>
      </c>
      <c r="G4" s="6">
        <v>70</v>
      </c>
      <c r="H4" s="6">
        <v>70</v>
      </c>
      <c r="I4" s="6">
        <v>15</v>
      </c>
      <c r="J4" s="6">
        <v>18.100000000000001</v>
      </c>
      <c r="L4" s="2">
        <v>0.31458333333333333</v>
      </c>
      <c r="M4" s="2">
        <v>0.73055555555555562</v>
      </c>
      <c r="N4" s="9">
        <f t="shared" si="0"/>
        <v>0.4159722222222223</v>
      </c>
    </row>
    <row r="5" spans="1:15" x14ac:dyDescent="0.25">
      <c r="A5" s="1">
        <v>43469</v>
      </c>
      <c r="B5" s="6">
        <v>4.47</v>
      </c>
      <c r="C5" s="7" t="s">
        <v>63</v>
      </c>
      <c r="D5" s="6">
        <v>0</v>
      </c>
      <c r="E5" s="6">
        <v>62</v>
      </c>
      <c r="F5" s="6">
        <v>32</v>
      </c>
      <c r="G5" s="6">
        <v>80</v>
      </c>
      <c r="H5" s="6">
        <v>70</v>
      </c>
      <c r="I5" s="6">
        <v>14.1</v>
      </c>
      <c r="J5" s="6">
        <v>18.100000000000001</v>
      </c>
      <c r="L5" s="2">
        <v>0.31458333333333333</v>
      </c>
      <c r="M5" s="2">
        <v>0.73055555555555562</v>
      </c>
      <c r="N5" s="9">
        <f t="shared" si="0"/>
        <v>0.4159722222222223</v>
      </c>
    </row>
    <row r="6" spans="1:15" x14ac:dyDescent="0.25">
      <c r="A6" s="1">
        <v>43470</v>
      </c>
      <c r="B6" s="6">
        <v>4.7</v>
      </c>
      <c r="C6" s="7" t="s">
        <v>64</v>
      </c>
      <c r="D6" s="6">
        <v>7.0000000000000007E-2</v>
      </c>
      <c r="E6" s="6">
        <v>65</v>
      </c>
      <c r="F6" s="6">
        <v>37</v>
      </c>
      <c r="G6" s="6">
        <v>230</v>
      </c>
      <c r="H6" s="6">
        <v>220</v>
      </c>
      <c r="I6" s="6">
        <v>13</v>
      </c>
      <c r="J6" s="6">
        <v>17</v>
      </c>
      <c r="K6" t="s">
        <v>12</v>
      </c>
      <c r="L6" s="2">
        <v>0.31458333333333333</v>
      </c>
      <c r="M6" s="2">
        <v>0.73125000000000007</v>
      </c>
      <c r="N6" s="9">
        <f t="shared" si="0"/>
        <v>0.41666666666666674</v>
      </c>
      <c r="O6" t="s">
        <v>31</v>
      </c>
    </row>
    <row r="7" spans="1:15" x14ac:dyDescent="0.25">
      <c r="A7" s="1">
        <v>43471</v>
      </c>
      <c r="B7" s="6">
        <v>13.42</v>
      </c>
      <c r="C7" s="7" t="s">
        <v>65</v>
      </c>
      <c r="D7" s="6">
        <v>0.47</v>
      </c>
      <c r="E7" s="6">
        <v>55</v>
      </c>
      <c r="F7" s="6">
        <v>37</v>
      </c>
      <c r="G7" s="6">
        <v>200</v>
      </c>
      <c r="H7" s="6">
        <v>200</v>
      </c>
      <c r="I7" s="6">
        <v>28</v>
      </c>
      <c r="J7" s="6">
        <v>38</v>
      </c>
      <c r="K7" t="s">
        <v>13</v>
      </c>
      <c r="L7" s="2">
        <v>0.31458333333333333</v>
      </c>
      <c r="M7" s="2">
        <v>0.7319444444444444</v>
      </c>
      <c r="N7" s="9">
        <f t="shared" si="0"/>
        <v>0.41736111111111107</v>
      </c>
    </row>
    <row r="8" spans="1:15" x14ac:dyDescent="0.25">
      <c r="A8" s="1">
        <v>43472</v>
      </c>
      <c r="B8" s="6">
        <v>5.37</v>
      </c>
      <c r="C8" s="7" t="s">
        <v>66</v>
      </c>
      <c r="D8" s="6">
        <v>0</v>
      </c>
      <c r="E8" s="6">
        <v>58</v>
      </c>
      <c r="F8" s="6">
        <v>31</v>
      </c>
      <c r="G8" s="6">
        <v>60</v>
      </c>
      <c r="H8" s="6">
        <v>40</v>
      </c>
      <c r="I8" s="6">
        <v>12.1</v>
      </c>
      <c r="J8" s="6">
        <v>15</v>
      </c>
      <c r="K8" t="s">
        <v>14</v>
      </c>
      <c r="L8" s="2">
        <v>0.31458333333333333</v>
      </c>
      <c r="M8" s="2">
        <v>0.73263888888888884</v>
      </c>
      <c r="N8" s="9">
        <f t="shared" si="0"/>
        <v>0.41805555555555551</v>
      </c>
    </row>
    <row r="9" spans="1:15" x14ac:dyDescent="0.25">
      <c r="A9" s="1">
        <v>43473</v>
      </c>
      <c r="B9" s="6">
        <v>8.0500000000000007</v>
      </c>
      <c r="C9" s="7" t="s">
        <v>67</v>
      </c>
      <c r="D9" s="6">
        <v>0</v>
      </c>
      <c r="E9" s="6">
        <v>65</v>
      </c>
      <c r="F9" s="6">
        <v>40</v>
      </c>
      <c r="G9" s="6">
        <v>80</v>
      </c>
      <c r="H9" s="6">
        <v>80</v>
      </c>
      <c r="I9" s="6">
        <v>17</v>
      </c>
      <c r="J9" s="6">
        <v>21.9</v>
      </c>
      <c r="L9" s="2">
        <v>0.31458333333333333</v>
      </c>
      <c r="M9" s="2">
        <v>0.73333333333333339</v>
      </c>
      <c r="N9" s="9">
        <f t="shared" si="0"/>
        <v>0.41875000000000007</v>
      </c>
    </row>
    <row r="10" spans="1:15" x14ac:dyDescent="0.25">
      <c r="A10" s="1">
        <v>43474</v>
      </c>
      <c r="B10" s="6">
        <v>9.84</v>
      </c>
      <c r="C10" s="7" t="s">
        <v>68</v>
      </c>
      <c r="D10" s="6">
        <v>0</v>
      </c>
      <c r="E10" s="6">
        <v>63</v>
      </c>
      <c r="F10" s="6">
        <v>41</v>
      </c>
      <c r="G10" s="6">
        <v>60</v>
      </c>
      <c r="H10" s="6">
        <v>350</v>
      </c>
      <c r="I10" s="6">
        <v>18.100000000000001</v>
      </c>
      <c r="J10" s="6">
        <v>25.9</v>
      </c>
      <c r="K10" t="s">
        <v>12</v>
      </c>
      <c r="L10" s="2">
        <v>0.31458333333333333</v>
      </c>
      <c r="M10" s="2">
        <v>0.73402777777777783</v>
      </c>
      <c r="N10" s="9">
        <f t="shared" si="0"/>
        <v>0.41944444444444451</v>
      </c>
    </row>
    <row r="11" spans="1:15" x14ac:dyDescent="0.25">
      <c r="A11" s="1">
        <v>43475</v>
      </c>
      <c r="B11" s="6">
        <v>4.03</v>
      </c>
      <c r="C11" s="7" t="s">
        <v>69</v>
      </c>
      <c r="D11" s="6">
        <v>0.05</v>
      </c>
      <c r="E11" s="6">
        <v>51</v>
      </c>
      <c r="F11" s="6">
        <v>40</v>
      </c>
      <c r="G11" s="6">
        <v>310</v>
      </c>
      <c r="H11" s="6">
        <v>310</v>
      </c>
      <c r="I11" s="6">
        <v>12.1</v>
      </c>
      <c r="J11" s="6">
        <v>14.1</v>
      </c>
      <c r="K11" t="s">
        <v>13</v>
      </c>
      <c r="L11" s="2">
        <v>0.31458333333333333</v>
      </c>
      <c r="M11" s="2">
        <v>0.73472222222222217</v>
      </c>
      <c r="N11" s="9">
        <f t="shared" si="0"/>
        <v>0.42013888888888884</v>
      </c>
    </row>
    <row r="12" spans="1:15" x14ac:dyDescent="0.25">
      <c r="A12" s="1">
        <v>43476</v>
      </c>
      <c r="B12" s="6">
        <v>8.0500000000000007</v>
      </c>
      <c r="C12" s="7" t="s">
        <v>70</v>
      </c>
      <c r="D12" s="6">
        <v>0</v>
      </c>
      <c r="E12" s="6">
        <v>59</v>
      </c>
      <c r="F12" s="6">
        <v>31</v>
      </c>
      <c r="G12" s="6">
        <v>290</v>
      </c>
      <c r="H12" s="6">
        <v>310</v>
      </c>
      <c r="I12" s="6">
        <v>17</v>
      </c>
      <c r="J12" s="6">
        <v>21</v>
      </c>
      <c r="L12" s="2">
        <v>0.31458333333333333</v>
      </c>
      <c r="M12" s="2">
        <v>0.73472222222222217</v>
      </c>
      <c r="N12" s="9">
        <f t="shared" si="0"/>
        <v>0.42013888888888884</v>
      </c>
    </row>
    <row r="13" spans="1:15" x14ac:dyDescent="0.25">
      <c r="A13" s="1">
        <v>43477</v>
      </c>
      <c r="B13" s="6">
        <v>7.16</v>
      </c>
      <c r="C13" s="7" t="s">
        <v>71</v>
      </c>
      <c r="D13" s="6">
        <v>0</v>
      </c>
      <c r="E13" s="6">
        <v>61</v>
      </c>
      <c r="F13" s="6">
        <v>33</v>
      </c>
      <c r="G13" s="6">
        <v>220</v>
      </c>
      <c r="H13" s="6">
        <v>220</v>
      </c>
      <c r="I13" s="6">
        <v>21.9</v>
      </c>
      <c r="J13" s="6">
        <v>25.9</v>
      </c>
      <c r="L13" s="2">
        <v>0.31458333333333333</v>
      </c>
      <c r="M13" s="2">
        <v>0.73541666666666661</v>
      </c>
      <c r="N13" s="9">
        <f t="shared" si="0"/>
        <v>0.42083333333333328</v>
      </c>
    </row>
    <row r="14" spans="1:15" x14ac:dyDescent="0.25">
      <c r="A14" s="1">
        <v>43478</v>
      </c>
      <c r="B14" s="6">
        <v>8.7200000000000006</v>
      </c>
      <c r="C14" s="7" t="s">
        <v>72</v>
      </c>
      <c r="D14" s="6">
        <v>0.02</v>
      </c>
      <c r="E14" s="6">
        <v>57</v>
      </c>
      <c r="F14" s="6">
        <v>42</v>
      </c>
      <c r="G14" s="6">
        <v>240</v>
      </c>
      <c r="H14" s="6">
        <v>210</v>
      </c>
      <c r="I14" s="6">
        <v>18.100000000000001</v>
      </c>
      <c r="J14" s="6">
        <v>23</v>
      </c>
      <c r="K14" t="s">
        <v>12</v>
      </c>
      <c r="L14" s="2">
        <v>0.31458333333333333</v>
      </c>
      <c r="M14" s="2">
        <v>0.73611111111111116</v>
      </c>
      <c r="N14" s="9">
        <f t="shared" si="0"/>
        <v>0.42152777777777783</v>
      </c>
      <c r="O14" t="s">
        <v>32</v>
      </c>
    </row>
    <row r="15" spans="1:15" x14ac:dyDescent="0.25">
      <c r="A15" s="1">
        <v>43479</v>
      </c>
      <c r="B15" s="6">
        <v>3.8</v>
      </c>
      <c r="C15" s="7" t="s">
        <v>73</v>
      </c>
      <c r="D15" s="6">
        <v>0</v>
      </c>
      <c r="E15" s="6">
        <v>62</v>
      </c>
      <c r="F15" s="6">
        <v>39</v>
      </c>
      <c r="G15" s="6">
        <v>270</v>
      </c>
      <c r="H15" s="6">
        <v>290</v>
      </c>
      <c r="I15" s="6">
        <v>15</v>
      </c>
      <c r="J15" s="6">
        <v>19.899999999999999</v>
      </c>
      <c r="L15" s="2">
        <v>0.31458333333333333</v>
      </c>
      <c r="M15" s="2">
        <v>0.7368055555555556</v>
      </c>
      <c r="N15" s="9">
        <f t="shared" si="0"/>
        <v>0.42222222222222228</v>
      </c>
    </row>
    <row r="16" spans="1:15" x14ac:dyDescent="0.25">
      <c r="A16" s="1">
        <v>43480</v>
      </c>
      <c r="B16" s="6">
        <v>6.26</v>
      </c>
      <c r="C16" s="7" t="s">
        <v>74</v>
      </c>
      <c r="D16" s="6">
        <v>0</v>
      </c>
      <c r="E16" s="6">
        <v>62</v>
      </c>
      <c r="F16" s="6">
        <v>40</v>
      </c>
      <c r="G16" s="6">
        <v>210</v>
      </c>
      <c r="H16" s="6">
        <v>210</v>
      </c>
      <c r="I16" s="6">
        <v>19.899999999999999</v>
      </c>
      <c r="J16" s="6">
        <v>25.1</v>
      </c>
      <c r="L16" s="2">
        <v>0.31458333333333333</v>
      </c>
      <c r="M16" s="2">
        <v>0.73749999999999993</v>
      </c>
      <c r="N16" s="9">
        <f t="shared" si="0"/>
        <v>0.42291666666666661</v>
      </c>
    </row>
    <row r="17" spans="1:15" x14ac:dyDescent="0.25">
      <c r="A17" s="1">
        <v>43481</v>
      </c>
      <c r="B17" s="6">
        <v>6.49</v>
      </c>
      <c r="C17" s="7" t="s">
        <v>75</v>
      </c>
      <c r="D17" s="6">
        <v>0</v>
      </c>
      <c r="E17" s="6">
        <v>65</v>
      </c>
      <c r="F17" s="6">
        <v>39</v>
      </c>
      <c r="G17" s="6">
        <v>230</v>
      </c>
      <c r="H17" s="6">
        <v>30</v>
      </c>
      <c r="I17" s="6">
        <v>15</v>
      </c>
      <c r="J17" s="6">
        <v>17</v>
      </c>
      <c r="L17" s="2">
        <v>0.31388888888888888</v>
      </c>
      <c r="M17" s="2">
        <v>0.73819444444444438</v>
      </c>
      <c r="N17" s="9">
        <f t="shared" si="0"/>
        <v>0.42430555555555549</v>
      </c>
    </row>
    <row r="18" spans="1:15" x14ac:dyDescent="0.25">
      <c r="A18" s="1">
        <v>43482</v>
      </c>
      <c r="B18" s="6">
        <v>8.0500000000000007</v>
      </c>
      <c r="C18" s="7" t="s">
        <v>76</v>
      </c>
      <c r="D18" s="6">
        <v>0</v>
      </c>
      <c r="E18" s="6">
        <v>68</v>
      </c>
      <c r="F18" s="6">
        <v>34</v>
      </c>
      <c r="G18" s="6">
        <v>320</v>
      </c>
      <c r="H18" s="6">
        <v>290</v>
      </c>
      <c r="I18" s="6">
        <v>21</v>
      </c>
      <c r="J18" s="6">
        <v>25.9</v>
      </c>
      <c r="L18" s="2">
        <v>0.31388888888888888</v>
      </c>
      <c r="M18" s="2">
        <v>0.73888888888888893</v>
      </c>
      <c r="N18" s="9">
        <f t="shared" si="0"/>
        <v>0.42500000000000004</v>
      </c>
    </row>
    <row r="19" spans="1:15" x14ac:dyDescent="0.25">
      <c r="A19" s="1">
        <v>43483</v>
      </c>
      <c r="B19" s="6">
        <v>12.08</v>
      </c>
      <c r="C19" s="7" t="s">
        <v>77</v>
      </c>
      <c r="D19" s="6">
        <v>0</v>
      </c>
      <c r="E19" s="6">
        <v>61</v>
      </c>
      <c r="F19" s="6">
        <v>39</v>
      </c>
      <c r="G19" s="6">
        <v>300</v>
      </c>
      <c r="H19" s="6">
        <v>300</v>
      </c>
      <c r="I19" s="6">
        <v>25.9</v>
      </c>
      <c r="J19" s="6">
        <v>31.1</v>
      </c>
      <c r="L19" s="2">
        <v>0.31388888888888888</v>
      </c>
      <c r="M19" s="2">
        <v>0.73958333333333337</v>
      </c>
      <c r="N19" s="9">
        <f t="shared" si="0"/>
        <v>0.42569444444444449</v>
      </c>
    </row>
    <row r="20" spans="1:15" x14ac:dyDescent="0.25">
      <c r="A20" s="1">
        <v>43484</v>
      </c>
      <c r="B20" s="6">
        <v>12.3</v>
      </c>
      <c r="C20" s="7" t="s">
        <v>78</v>
      </c>
      <c r="D20" s="6">
        <v>0</v>
      </c>
      <c r="E20" s="6">
        <v>62</v>
      </c>
      <c r="F20" s="6">
        <v>36</v>
      </c>
      <c r="G20" s="6">
        <v>110</v>
      </c>
      <c r="H20" s="6">
        <v>70</v>
      </c>
      <c r="I20" s="6">
        <v>23.9</v>
      </c>
      <c r="J20" s="6">
        <v>29.1</v>
      </c>
      <c r="K20" t="s">
        <v>14</v>
      </c>
      <c r="L20" s="2">
        <v>0.31388888888888888</v>
      </c>
      <c r="M20" s="2">
        <v>0.7402777777777777</v>
      </c>
      <c r="N20" s="9">
        <f t="shared" si="0"/>
        <v>0.42638888888888882</v>
      </c>
    </row>
    <row r="21" spans="1:15" x14ac:dyDescent="0.25">
      <c r="A21" s="1">
        <v>43485</v>
      </c>
      <c r="B21" s="6">
        <v>7.16</v>
      </c>
      <c r="C21" s="7" t="s">
        <v>79</v>
      </c>
      <c r="D21" s="6">
        <v>0</v>
      </c>
      <c r="E21" s="6">
        <v>72</v>
      </c>
      <c r="F21" s="6">
        <v>38</v>
      </c>
      <c r="G21" s="6">
        <v>210</v>
      </c>
      <c r="H21" s="6">
        <v>210</v>
      </c>
      <c r="I21" s="6">
        <v>17</v>
      </c>
      <c r="J21" s="6">
        <v>23</v>
      </c>
      <c r="L21" s="2">
        <v>0.31319444444444444</v>
      </c>
      <c r="M21" s="2">
        <v>0.74097222222222225</v>
      </c>
      <c r="N21" s="9">
        <f t="shared" si="0"/>
        <v>0.42777777777777781</v>
      </c>
      <c r="O21" t="s">
        <v>33</v>
      </c>
    </row>
    <row r="22" spans="1:15" x14ac:dyDescent="0.25">
      <c r="A22" s="1">
        <v>43486</v>
      </c>
      <c r="B22" s="6">
        <v>18.79</v>
      </c>
      <c r="C22" s="7" t="s">
        <v>80</v>
      </c>
      <c r="D22" s="6">
        <v>0</v>
      </c>
      <c r="E22" s="6">
        <v>66</v>
      </c>
      <c r="F22" s="6">
        <v>39</v>
      </c>
      <c r="G22" s="6">
        <v>240</v>
      </c>
      <c r="H22" s="6">
        <v>240</v>
      </c>
      <c r="I22" s="6">
        <v>35.1</v>
      </c>
      <c r="J22" s="6">
        <v>42.9</v>
      </c>
      <c r="L22" s="2">
        <v>0.31319444444444444</v>
      </c>
      <c r="M22" s="2">
        <v>0.7416666666666667</v>
      </c>
      <c r="N22" s="9">
        <f t="shared" si="0"/>
        <v>0.42847222222222225</v>
      </c>
    </row>
    <row r="23" spans="1:15" x14ac:dyDescent="0.25">
      <c r="A23" s="1">
        <v>43487</v>
      </c>
      <c r="B23" s="6">
        <v>9.4</v>
      </c>
      <c r="C23" s="7" t="s">
        <v>81</v>
      </c>
      <c r="D23" s="6">
        <v>0</v>
      </c>
      <c r="E23" s="6">
        <v>49</v>
      </c>
      <c r="F23" s="6">
        <v>32</v>
      </c>
      <c r="G23" s="6">
        <v>310</v>
      </c>
      <c r="H23" s="6">
        <v>320</v>
      </c>
      <c r="I23" s="6">
        <v>21</v>
      </c>
      <c r="J23" s="6">
        <v>23.9</v>
      </c>
      <c r="L23" s="2">
        <v>0.3125</v>
      </c>
      <c r="M23" s="2">
        <v>0.74236111111111114</v>
      </c>
      <c r="N23" s="9">
        <f t="shared" si="0"/>
        <v>0.42986111111111114</v>
      </c>
    </row>
    <row r="24" spans="1:15" x14ac:dyDescent="0.25">
      <c r="A24" s="1">
        <v>43488</v>
      </c>
      <c r="B24" s="6">
        <v>6.93</v>
      </c>
      <c r="C24" s="7" t="s">
        <v>82</v>
      </c>
      <c r="D24" s="6">
        <v>0</v>
      </c>
      <c r="E24" s="6">
        <v>57</v>
      </c>
      <c r="F24" s="6">
        <v>27</v>
      </c>
      <c r="G24" s="6">
        <v>240</v>
      </c>
      <c r="H24" s="6">
        <v>210</v>
      </c>
      <c r="I24" s="6">
        <v>13</v>
      </c>
      <c r="J24" s="6">
        <v>27.1</v>
      </c>
      <c r="L24" s="2">
        <v>0.3125</v>
      </c>
      <c r="M24" s="2">
        <v>0.74305555555555547</v>
      </c>
      <c r="N24" s="9">
        <f t="shared" si="0"/>
        <v>0.43055555555555547</v>
      </c>
    </row>
    <row r="25" spans="1:15" x14ac:dyDescent="0.25">
      <c r="A25" s="1">
        <v>43489</v>
      </c>
      <c r="B25" s="6">
        <v>7.83</v>
      </c>
      <c r="C25" s="7" t="s">
        <v>83</v>
      </c>
      <c r="D25" s="6">
        <v>0</v>
      </c>
      <c r="E25" s="6">
        <v>60</v>
      </c>
      <c r="F25" s="6">
        <v>28</v>
      </c>
      <c r="G25" s="6">
        <v>70</v>
      </c>
      <c r="H25" s="6">
        <v>80</v>
      </c>
      <c r="I25" s="6">
        <v>16.100000000000001</v>
      </c>
      <c r="J25" s="6">
        <v>19.899999999999999</v>
      </c>
      <c r="L25" s="2">
        <v>0.31180555555555556</v>
      </c>
      <c r="M25" s="2">
        <v>0.74375000000000002</v>
      </c>
      <c r="N25" s="9">
        <f t="shared" si="0"/>
        <v>0.43194444444444446</v>
      </c>
    </row>
    <row r="26" spans="1:15" x14ac:dyDescent="0.25">
      <c r="A26" s="1">
        <v>43490</v>
      </c>
      <c r="B26" s="6">
        <v>8.2799999999999994</v>
      </c>
      <c r="C26" s="7" t="s">
        <v>84</v>
      </c>
      <c r="D26" s="6">
        <v>0</v>
      </c>
      <c r="E26" s="6">
        <v>64</v>
      </c>
      <c r="F26" s="6">
        <v>31</v>
      </c>
      <c r="G26" s="6">
        <v>270</v>
      </c>
      <c r="H26" s="6">
        <v>290</v>
      </c>
      <c r="I26" s="6">
        <v>16.100000000000001</v>
      </c>
      <c r="J26" s="6">
        <v>19.899999999999999</v>
      </c>
      <c r="L26" s="2">
        <v>0.31180555555555556</v>
      </c>
      <c r="M26" s="2">
        <v>0.74444444444444446</v>
      </c>
      <c r="N26" s="9">
        <f t="shared" si="0"/>
        <v>0.43263888888888891</v>
      </c>
    </row>
    <row r="27" spans="1:15" x14ac:dyDescent="0.25">
      <c r="A27" s="1">
        <v>43491</v>
      </c>
      <c r="B27" s="6">
        <v>6.93</v>
      </c>
      <c r="C27" s="7" t="s">
        <v>85</v>
      </c>
      <c r="D27" s="6">
        <v>0</v>
      </c>
      <c r="E27" s="6">
        <v>61</v>
      </c>
      <c r="F27" s="6">
        <v>31</v>
      </c>
      <c r="G27" s="6">
        <v>50</v>
      </c>
      <c r="H27" s="6">
        <v>60</v>
      </c>
      <c r="I27" s="6">
        <v>14.1</v>
      </c>
      <c r="J27" s="6">
        <v>17</v>
      </c>
      <c r="L27" s="2">
        <v>0.31111111111111112</v>
      </c>
      <c r="M27" s="2">
        <v>0.74513888888888891</v>
      </c>
      <c r="N27" s="9">
        <f t="shared" si="0"/>
        <v>0.43402777777777779</v>
      </c>
    </row>
    <row r="28" spans="1:15" x14ac:dyDescent="0.25">
      <c r="A28" s="1">
        <v>43492</v>
      </c>
      <c r="B28" s="6">
        <v>7.61</v>
      </c>
      <c r="C28" s="7" t="s">
        <v>86</v>
      </c>
      <c r="D28" s="6">
        <v>0</v>
      </c>
      <c r="E28" s="6">
        <v>70</v>
      </c>
      <c r="F28" s="6">
        <v>36</v>
      </c>
      <c r="G28" s="6">
        <v>80</v>
      </c>
      <c r="H28" s="6">
        <v>190</v>
      </c>
      <c r="I28" s="6">
        <v>17</v>
      </c>
      <c r="J28" s="6">
        <v>23</v>
      </c>
      <c r="L28" s="2">
        <v>0.31111111111111112</v>
      </c>
      <c r="M28" s="2">
        <v>0.74583333333333324</v>
      </c>
      <c r="N28" s="9">
        <f t="shared" si="0"/>
        <v>0.43472222222222212</v>
      </c>
      <c r="O28" t="s">
        <v>34</v>
      </c>
    </row>
    <row r="29" spans="1:15" x14ac:dyDescent="0.25">
      <c r="A29" s="1">
        <v>43493</v>
      </c>
      <c r="B29" s="6">
        <v>7.61</v>
      </c>
      <c r="C29" s="7" t="s">
        <v>87</v>
      </c>
      <c r="D29" s="6">
        <v>0</v>
      </c>
      <c r="E29" s="6">
        <v>70</v>
      </c>
      <c r="F29" s="6">
        <v>36</v>
      </c>
      <c r="G29" s="6">
        <v>320</v>
      </c>
      <c r="H29" s="6">
        <v>310</v>
      </c>
      <c r="I29" s="6">
        <v>16.100000000000001</v>
      </c>
      <c r="J29" s="6">
        <v>19.899999999999999</v>
      </c>
      <c r="L29" s="2">
        <v>0.31041666666666667</v>
      </c>
      <c r="M29" s="2">
        <v>0.74583333333333324</v>
      </c>
      <c r="N29" s="9">
        <f t="shared" si="0"/>
        <v>0.43541666666666656</v>
      </c>
    </row>
    <row r="30" spans="1:15" x14ac:dyDescent="0.25">
      <c r="A30" s="1">
        <v>43494</v>
      </c>
      <c r="B30" s="6">
        <v>6.26</v>
      </c>
      <c r="C30" s="7" t="s">
        <v>88</v>
      </c>
      <c r="D30" s="6">
        <v>0</v>
      </c>
      <c r="E30" s="6">
        <v>68</v>
      </c>
      <c r="F30" s="6">
        <v>40</v>
      </c>
      <c r="G30" s="6">
        <v>310</v>
      </c>
      <c r="H30" s="6">
        <v>290</v>
      </c>
      <c r="I30" s="6">
        <v>17</v>
      </c>
      <c r="J30" s="6">
        <v>23</v>
      </c>
      <c r="L30" s="2">
        <v>0.31041666666666667</v>
      </c>
      <c r="M30" s="2">
        <v>0.74652777777777779</v>
      </c>
      <c r="N30" s="9">
        <f t="shared" si="0"/>
        <v>0.43611111111111112</v>
      </c>
    </row>
    <row r="31" spans="1:15" x14ac:dyDescent="0.25">
      <c r="A31" s="1">
        <v>43495</v>
      </c>
      <c r="B31" s="6">
        <v>7.38</v>
      </c>
      <c r="C31" s="7" t="s">
        <v>89</v>
      </c>
      <c r="D31" s="6">
        <v>0</v>
      </c>
      <c r="E31" s="6">
        <v>65</v>
      </c>
      <c r="F31" s="6">
        <v>43</v>
      </c>
      <c r="G31" s="6">
        <v>270</v>
      </c>
      <c r="H31" s="6">
        <v>230</v>
      </c>
      <c r="I31" s="6">
        <v>17</v>
      </c>
      <c r="J31" s="6">
        <v>19.899999999999999</v>
      </c>
      <c r="L31" s="2">
        <v>0.30972222222222223</v>
      </c>
      <c r="M31" s="2">
        <v>0.74722222222222223</v>
      </c>
      <c r="N31" s="9">
        <f t="shared" si="0"/>
        <v>0.4375</v>
      </c>
    </row>
    <row r="32" spans="1:15" x14ac:dyDescent="0.25">
      <c r="A32" s="1">
        <v>43496</v>
      </c>
      <c r="B32" s="6">
        <v>7.61</v>
      </c>
      <c r="C32" s="7" t="s">
        <v>90</v>
      </c>
      <c r="D32" s="6">
        <v>0</v>
      </c>
      <c r="E32" s="6">
        <v>66</v>
      </c>
      <c r="F32" s="6">
        <v>37</v>
      </c>
      <c r="G32" s="6">
        <v>250</v>
      </c>
      <c r="H32" s="6">
        <v>310</v>
      </c>
      <c r="I32" s="6">
        <v>16.100000000000001</v>
      </c>
      <c r="J32" s="6">
        <v>25.1</v>
      </c>
      <c r="L32" s="2">
        <v>0.30902777777777779</v>
      </c>
      <c r="M32" s="2">
        <v>0.74791666666666667</v>
      </c>
      <c r="N32" s="9">
        <f t="shared" si="0"/>
        <v>0.43888888888888888</v>
      </c>
    </row>
    <row r="33" spans="1:15" x14ac:dyDescent="0.25">
      <c r="A33" s="1">
        <v>43497</v>
      </c>
      <c r="B33" s="6">
        <v>6.49</v>
      </c>
      <c r="C33" s="7" t="s">
        <v>91</v>
      </c>
      <c r="D33" s="6">
        <v>0</v>
      </c>
      <c r="E33" s="6">
        <v>62</v>
      </c>
      <c r="F33" s="6">
        <v>43</v>
      </c>
      <c r="G33" s="6">
        <v>230</v>
      </c>
      <c r="H33" s="6">
        <v>220</v>
      </c>
      <c r="I33" s="6">
        <v>15</v>
      </c>
      <c r="J33" s="6">
        <v>19</v>
      </c>
      <c r="L33" s="2">
        <v>0.30902777777777779</v>
      </c>
      <c r="M33" s="2">
        <v>0.74861111111111101</v>
      </c>
      <c r="N33" s="9">
        <f t="shared" si="0"/>
        <v>0.43958333333333321</v>
      </c>
    </row>
    <row r="34" spans="1:15" x14ac:dyDescent="0.25">
      <c r="A34" s="1">
        <v>43498</v>
      </c>
      <c r="B34" s="6">
        <v>9.17</v>
      </c>
      <c r="C34" s="7" t="s">
        <v>92</v>
      </c>
      <c r="D34" s="6">
        <v>0</v>
      </c>
      <c r="E34" s="6">
        <v>61</v>
      </c>
      <c r="F34" s="6">
        <v>41</v>
      </c>
      <c r="G34" s="6">
        <v>220</v>
      </c>
      <c r="H34" s="6">
        <v>200</v>
      </c>
      <c r="I34" s="6">
        <v>21</v>
      </c>
      <c r="J34" s="6">
        <v>27.1</v>
      </c>
      <c r="L34" s="2">
        <v>0.30833333333333335</v>
      </c>
      <c r="M34" s="2">
        <v>0.74930555555555556</v>
      </c>
      <c r="N34" s="9">
        <f t="shared" si="0"/>
        <v>0.44097222222222221</v>
      </c>
    </row>
    <row r="35" spans="1:15" x14ac:dyDescent="0.25">
      <c r="A35" s="1">
        <v>43499</v>
      </c>
      <c r="B35" s="6">
        <v>12.3</v>
      </c>
      <c r="C35" s="7" t="s">
        <v>93</v>
      </c>
      <c r="D35" s="6">
        <v>0.03</v>
      </c>
      <c r="E35" s="6">
        <v>58</v>
      </c>
      <c r="F35" s="6">
        <v>48</v>
      </c>
      <c r="G35" s="6">
        <v>240</v>
      </c>
      <c r="H35" s="6">
        <v>240</v>
      </c>
      <c r="I35" s="6">
        <v>25.1</v>
      </c>
      <c r="J35" s="6">
        <v>30</v>
      </c>
      <c r="K35" t="s">
        <v>12</v>
      </c>
      <c r="L35" s="2">
        <v>0.30763888888888891</v>
      </c>
      <c r="M35" s="2">
        <v>0.75</v>
      </c>
      <c r="N35" s="9">
        <f t="shared" si="0"/>
        <v>0.44236111111111109</v>
      </c>
    </row>
    <row r="36" spans="1:15" x14ac:dyDescent="0.25">
      <c r="A36" s="1">
        <v>43500</v>
      </c>
      <c r="B36" s="6">
        <v>16.11</v>
      </c>
      <c r="C36" s="7" t="s">
        <v>94</v>
      </c>
      <c r="D36" s="6">
        <v>0.02</v>
      </c>
      <c r="E36" s="6">
        <v>61</v>
      </c>
      <c r="F36" s="6">
        <v>49</v>
      </c>
      <c r="G36" s="6">
        <v>230</v>
      </c>
      <c r="H36" s="6">
        <v>230</v>
      </c>
      <c r="I36" s="6">
        <v>32</v>
      </c>
      <c r="J36" s="6">
        <v>38.9</v>
      </c>
      <c r="K36" t="s">
        <v>12</v>
      </c>
      <c r="L36" s="2">
        <v>0.30763888888888891</v>
      </c>
      <c r="M36" s="2">
        <v>0.75069444444444444</v>
      </c>
      <c r="N36" s="9">
        <f t="shared" si="0"/>
        <v>0.44305555555555554</v>
      </c>
      <c r="O36" t="s">
        <v>31</v>
      </c>
    </row>
    <row r="37" spans="1:15" x14ac:dyDescent="0.25">
      <c r="A37" s="1">
        <v>43501</v>
      </c>
      <c r="B37" s="6">
        <v>16.329999999999998</v>
      </c>
      <c r="C37" s="7" t="s">
        <v>95</v>
      </c>
      <c r="D37" s="6">
        <v>0</v>
      </c>
      <c r="E37" s="6">
        <v>56</v>
      </c>
      <c r="F37" s="6">
        <v>45</v>
      </c>
      <c r="G37" s="6">
        <v>200</v>
      </c>
      <c r="H37" s="6">
        <v>190</v>
      </c>
      <c r="I37" s="6">
        <v>28</v>
      </c>
      <c r="J37" s="6">
        <v>36.9</v>
      </c>
      <c r="L37" s="2">
        <v>0.30694444444444441</v>
      </c>
      <c r="M37" s="2">
        <v>0.75138888888888899</v>
      </c>
      <c r="N37" s="9">
        <f t="shared" si="0"/>
        <v>0.44444444444444459</v>
      </c>
    </row>
    <row r="38" spans="1:15" x14ac:dyDescent="0.25">
      <c r="A38" s="1">
        <v>43502</v>
      </c>
      <c r="B38" s="6">
        <v>18.57</v>
      </c>
      <c r="C38" s="7" t="s">
        <v>96</v>
      </c>
      <c r="D38" s="6">
        <v>0.03</v>
      </c>
      <c r="E38" s="6">
        <v>47</v>
      </c>
      <c r="F38" s="6">
        <v>30</v>
      </c>
      <c r="G38" s="6">
        <v>250</v>
      </c>
      <c r="H38" s="6">
        <v>220</v>
      </c>
      <c r="I38" s="6">
        <v>31.1</v>
      </c>
      <c r="J38" s="6">
        <v>38</v>
      </c>
      <c r="K38" t="s">
        <v>13</v>
      </c>
      <c r="L38" s="2">
        <v>0.30624999999999997</v>
      </c>
      <c r="M38" s="2">
        <v>0.75208333333333333</v>
      </c>
      <c r="N38" s="9">
        <f t="shared" si="0"/>
        <v>0.44583333333333336</v>
      </c>
    </row>
    <row r="39" spans="1:15" x14ac:dyDescent="0.25">
      <c r="A39" s="1">
        <v>43503</v>
      </c>
      <c r="B39" s="6">
        <v>8.5</v>
      </c>
      <c r="C39" s="7" t="s">
        <v>97</v>
      </c>
      <c r="D39" s="6">
        <v>0</v>
      </c>
      <c r="E39" s="6">
        <v>53</v>
      </c>
      <c r="F39" s="6">
        <v>19</v>
      </c>
      <c r="G39" s="6">
        <v>60</v>
      </c>
      <c r="H39" s="6">
        <v>60</v>
      </c>
      <c r="I39" s="6">
        <v>16.100000000000001</v>
      </c>
      <c r="J39" s="6">
        <v>19.899999999999999</v>
      </c>
      <c r="L39" s="2">
        <v>0.30555555555555552</v>
      </c>
      <c r="M39" s="2">
        <v>0.75277777777777777</v>
      </c>
      <c r="N39" s="9">
        <f t="shared" si="0"/>
        <v>0.44722222222222224</v>
      </c>
    </row>
    <row r="40" spans="1:15" x14ac:dyDescent="0.25">
      <c r="A40" s="1">
        <v>43504</v>
      </c>
      <c r="B40" s="6">
        <v>6.71</v>
      </c>
      <c r="C40" s="7" t="s">
        <v>76</v>
      </c>
      <c r="D40" s="6">
        <v>0</v>
      </c>
      <c r="E40" s="6">
        <v>64</v>
      </c>
      <c r="F40" s="6">
        <v>27</v>
      </c>
      <c r="G40" s="6">
        <v>50</v>
      </c>
      <c r="H40" s="6">
        <v>50</v>
      </c>
      <c r="I40" s="6">
        <v>15</v>
      </c>
      <c r="J40" s="6">
        <v>19.899999999999999</v>
      </c>
      <c r="L40" s="2">
        <v>0.30486111111111108</v>
      </c>
      <c r="M40" s="2">
        <v>0.75347222222222221</v>
      </c>
      <c r="N40" s="9">
        <f t="shared" si="0"/>
        <v>0.44861111111111113</v>
      </c>
    </row>
    <row r="41" spans="1:15" x14ac:dyDescent="0.25">
      <c r="A41" s="1">
        <v>43505</v>
      </c>
      <c r="B41" s="6">
        <v>9.84</v>
      </c>
      <c r="C41" s="7" t="s">
        <v>98</v>
      </c>
      <c r="D41" s="6">
        <v>0</v>
      </c>
      <c r="E41" s="6">
        <v>63</v>
      </c>
      <c r="F41" s="6">
        <v>39</v>
      </c>
      <c r="G41" s="6">
        <v>210</v>
      </c>
      <c r="H41" s="6">
        <v>200</v>
      </c>
      <c r="I41" s="6">
        <v>33.1</v>
      </c>
      <c r="J41" s="6">
        <v>42.1</v>
      </c>
      <c r="L41" s="2">
        <v>0.30416666666666664</v>
      </c>
      <c r="M41" s="2">
        <v>0.75416666666666676</v>
      </c>
      <c r="N41" s="9">
        <f t="shared" si="0"/>
        <v>0.45000000000000012</v>
      </c>
    </row>
    <row r="42" spans="1:15" x14ac:dyDescent="0.25">
      <c r="A42" s="1">
        <v>43506</v>
      </c>
      <c r="B42" s="6">
        <v>12.75</v>
      </c>
      <c r="C42" s="7" t="s">
        <v>99</v>
      </c>
      <c r="D42" s="6">
        <v>0.11</v>
      </c>
      <c r="E42" s="6">
        <v>54</v>
      </c>
      <c r="F42" s="6">
        <v>37</v>
      </c>
      <c r="G42" s="6">
        <v>190</v>
      </c>
      <c r="H42" s="6">
        <v>200</v>
      </c>
      <c r="I42" s="6">
        <v>35.1</v>
      </c>
      <c r="J42" s="6">
        <v>45</v>
      </c>
      <c r="K42" t="s">
        <v>13</v>
      </c>
      <c r="L42" s="2">
        <v>0.30416666666666664</v>
      </c>
      <c r="M42" s="2">
        <v>0.75486111111111109</v>
      </c>
      <c r="N42" s="9">
        <f t="shared" si="0"/>
        <v>0.45069444444444445</v>
      </c>
    </row>
    <row r="43" spans="1:15" x14ac:dyDescent="0.25">
      <c r="A43" s="1">
        <v>43507</v>
      </c>
      <c r="B43" s="6">
        <v>12.3</v>
      </c>
      <c r="C43" s="7" t="s">
        <v>100</v>
      </c>
      <c r="D43" s="6">
        <v>0</v>
      </c>
      <c r="E43" s="6">
        <v>53</v>
      </c>
      <c r="F43" s="6">
        <v>31</v>
      </c>
      <c r="G43" s="6">
        <v>300</v>
      </c>
      <c r="H43" s="6">
        <v>220</v>
      </c>
      <c r="I43" s="6">
        <v>21</v>
      </c>
      <c r="J43" s="6">
        <v>25.9</v>
      </c>
      <c r="L43" s="2">
        <v>0.3034722222222222</v>
      </c>
      <c r="M43" s="2">
        <v>0.75555555555555554</v>
      </c>
      <c r="N43" s="9">
        <f t="shared" si="0"/>
        <v>0.45208333333333334</v>
      </c>
    </row>
    <row r="44" spans="1:15" x14ac:dyDescent="0.25">
      <c r="A44" s="1">
        <v>43508</v>
      </c>
      <c r="B44" s="6">
        <v>8.7200000000000006</v>
      </c>
      <c r="C44" s="7" t="s">
        <v>101</v>
      </c>
      <c r="D44" s="6">
        <v>0</v>
      </c>
      <c r="E44" s="6">
        <v>63</v>
      </c>
      <c r="F44" s="6">
        <v>26</v>
      </c>
      <c r="G44" s="6">
        <v>120</v>
      </c>
      <c r="H44" s="6">
        <v>80</v>
      </c>
      <c r="I44" s="6">
        <v>21</v>
      </c>
      <c r="J44" s="6">
        <v>27.1</v>
      </c>
      <c r="L44" s="2">
        <v>0.30277777777777776</v>
      </c>
      <c r="M44" s="2">
        <v>0.75624999999999998</v>
      </c>
      <c r="N44" s="9">
        <f t="shared" si="0"/>
        <v>0.45347222222222222</v>
      </c>
      <c r="O44" t="s">
        <v>32</v>
      </c>
    </row>
    <row r="45" spans="1:15" x14ac:dyDescent="0.25">
      <c r="A45" s="1">
        <v>43509</v>
      </c>
      <c r="B45" s="6">
        <v>7.38</v>
      </c>
      <c r="C45" s="7" t="s">
        <v>102</v>
      </c>
      <c r="D45" s="6">
        <v>0</v>
      </c>
      <c r="E45" s="6">
        <v>67</v>
      </c>
      <c r="F45" s="6">
        <v>37</v>
      </c>
      <c r="G45" s="6">
        <v>230</v>
      </c>
      <c r="H45" s="6">
        <v>220</v>
      </c>
      <c r="I45" s="6">
        <v>18.100000000000001</v>
      </c>
      <c r="J45" s="6">
        <v>23.9</v>
      </c>
      <c r="L45" s="2">
        <v>0.30208333333333331</v>
      </c>
      <c r="M45" s="2">
        <v>0.75694444444444453</v>
      </c>
      <c r="N45" s="9">
        <f t="shared" si="0"/>
        <v>0.45486111111111122</v>
      </c>
    </row>
    <row r="46" spans="1:15" x14ac:dyDescent="0.25">
      <c r="A46" s="1">
        <v>43510</v>
      </c>
      <c r="B46" s="6">
        <v>12.3</v>
      </c>
      <c r="C46" s="7" t="s">
        <v>103</v>
      </c>
      <c r="D46" s="6">
        <v>0.15</v>
      </c>
      <c r="E46" s="6">
        <v>68</v>
      </c>
      <c r="F46" s="6">
        <v>48</v>
      </c>
      <c r="G46" s="6">
        <v>220</v>
      </c>
      <c r="H46" s="6">
        <v>230</v>
      </c>
      <c r="I46" s="6">
        <v>31.1</v>
      </c>
      <c r="J46" s="6">
        <v>38</v>
      </c>
      <c r="K46" t="s">
        <v>15</v>
      </c>
      <c r="L46" s="2">
        <v>0.30138888888888887</v>
      </c>
      <c r="M46" s="2">
        <v>0.75763888888888886</v>
      </c>
      <c r="N46" s="9">
        <f t="shared" si="0"/>
        <v>0.45624999999999999</v>
      </c>
    </row>
    <row r="47" spans="1:15" x14ac:dyDescent="0.25">
      <c r="A47" s="1">
        <v>43511</v>
      </c>
      <c r="B47" s="6">
        <v>17.22</v>
      </c>
      <c r="C47" s="7" t="s">
        <v>104</v>
      </c>
      <c r="D47" s="6">
        <v>0.01</v>
      </c>
      <c r="E47" s="6">
        <v>65</v>
      </c>
      <c r="F47" s="6">
        <v>46</v>
      </c>
      <c r="G47" s="6">
        <v>230</v>
      </c>
      <c r="H47" s="6">
        <v>210</v>
      </c>
      <c r="I47" s="6">
        <v>32</v>
      </c>
      <c r="J47" s="6">
        <v>38.9</v>
      </c>
      <c r="K47" t="s">
        <v>12</v>
      </c>
      <c r="L47" s="2">
        <v>0.30069444444444443</v>
      </c>
      <c r="M47" s="2">
        <v>0.75763888888888886</v>
      </c>
      <c r="N47" s="9">
        <f t="shared" si="0"/>
        <v>0.45694444444444443</v>
      </c>
    </row>
    <row r="48" spans="1:15" x14ac:dyDescent="0.25">
      <c r="A48" s="1">
        <v>43512</v>
      </c>
      <c r="B48" s="6">
        <v>16.55</v>
      </c>
      <c r="C48" s="7" t="s">
        <v>105</v>
      </c>
      <c r="D48" s="6">
        <v>0</v>
      </c>
      <c r="E48" s="6">
        <v>56</v>
      </c>
      <c r="F48" s="6">
        <v>36</v>
      </c>
      <c r="G48" s="6">
        <v>270</v>
      </c>
      <c r="H48" s="6">
        <v>280</v>
      </c>
      <c r="I48" s="6">
        <v>30</v>
      </c>
      <c r="J48" s="6">
        <v>38</v>
      </c>
      <c r="L48" s="2">
        <v>0.3</v>
      </c>
      <c r="M48" s="2">
        <v>0.7583333333333333</v>
      </c>
      <c r="N48" s="9">
        <f t="shared" si="0"/>
        <v>0.45833333333333331</v>
      </c>
    </row>
    <row r="49" spans="1:15" x14ac:dyDescent="0.25">
      <c r="A49" s="1">
        <v>43513</v>
      </c>
      <c r="B49" s="6">
        <v>14.32</v>
      </c>
      <c r="C49" s="7" t="s">
        <v>106</v>
      </c>
      <c r="D49" s="6">
        <v>0</v>
      </c>
      <c r="E49" s="6">
        <v>50</v>
      </c>
      <c r="F49" s="6">
        <v>28</v>
      </c>
      <c r="G49" s="6">
        <v>260</v>
      </c>
      <c r="H49" s="6">
        <v>270</v>
      </c>
      <c r="I49" s="6">
        <v>31.1</v>
      </c>
      <c r="J49" s="6">
        <v>38</v>
      </c>
      <c r="L49" s="2">
        <v>0.29930555555555555</v>
      </c>
      <c r="M49" s="2">
        <v>0.75902777777777775</v>
      </c>
      <c r="N49" s="9">
        <f t="shared" si="0"/>
        <v>0.4597222222222222</v>
      </c>
    </row>
    <row r="50" spans="1:15" x14ac:dyDescent="0.25">
      <c r="A50" s="1">
        <v>43514</v>
      </c>
      <c r="B50" s="6">
        <v>13.87</v>
      </c>
      <c r="C50" s="7" t="s">
        <v>107</v>
      </c>
      <c r="D50" s="6">
        <v>0.17</v>
      </c>
      <c r="E50" s="6">
        <v>50</v>
      </c>
      <c r="F50" s="6">
        <v>28</v>
      </c>
      <c r="G50" s="6">
        <v>220</v>
      </c>
      <c r="H50" s="6">
        <v>210</v>
      </c>
      <c r="I50" s="6">
        <v>28</v>
      </c>
      <c r="J50" s="6">
        <v>36</v>
      </c>
      <c r="K50" t="s">
        <v>16</v>
      </c>
      <c r="L50" s="2">
        <v>0.2986111111111111</v>
      </c>
      <c r="M50" s="2">
        <v>0.7597222222222223</v>
      </c>
      <c r="N50" s="9">
        <f t="shared" si="0"/>
        <v>0.46111111111111119</v>
      </c>
    </row>
    <row r="51" spans="1:15" x14ac:dyDescent="0.25">
      <c r="A51" s="1">
        <v>43515</v>
      </c>
      <c r="B51" s="6">
        <v>11.41</v>
      </c>
      <c r="C51" s="7" t="s">
        <v>108</v>
      </c>
      <c r="D51" s="6">
        <v>0.05</v>
      </c>
      <c r="E51" s="6">
        <v>42</v>
      </c>
      <c r="F51" s="6">
        <v>25</v>
      </c>
      <c r="G51" s="6">
        <v>270</v>
      </c>
      <c r="H51" s="6">
        <v>260</v>
      </c>
      <c r="I51" s="6">
        <v>28</v>
      </c>
      <c r="J51" s="6">
        <v>32</v>
      </c>
      <c r="K51" t="s">
        <v>17</v>
      </c>
      <c r="L51" s="2">
        <v>0.29791666666666666</v>
      </c>
      <c r="M51" s="2">
        <v>0.76041666666666663</v>
      </c>
      <c r="N51" s="9">
        <f t="shared" si="0"/>
        <v>0.46249999999999997</v>
      </c>
      <c r="O51" t="s">
        <v>33</v>
      </c>
    </row>
    <row r="52" spans="1:15" x14ac:dyDescent="0.25">
      <c r="A52" s="1">
        <v>43516</v>
      </c>
      <c r="B52" s="6">
        <v>8.7200000000000006</v>
      </c>
      <c r="C52" s="7" t="s">
        <v>109</v>
      </c>
      <c r="D52" s="6">
        <v>0</v>
      </c>
      <c r="E52" s="6">
        <v>53</v>
      </c>
      <c r="F52" s="6">
        <v>20</v>
      </c>
      <c r="G52" s="6">
        <v>210</v>
      </c>
      <c r="H52" s="6">
        <v>210</v>
      </c>
      <c r="I52" s="6">
        <v>23</v>
      </c>
      <c r="J52" s="6">
        <v>28</v>
      </c>
      <c r="L52" s="2">
        <v>0.29722222222222222</v>
      </c>
      <c r="M52" s="2">
        <v>0.76111111111111107</v>
      </c>
      <c r="N52" s="9">
        <f t="shared" si="0"/>
        <v>0.46388888888888885</v>
      </c>
    </row>
    <row r="53" spans="1:15" x14ac:dyDescent="0.25">
      <c r="A53" s="1">
        <v>43517</v>
      </c>
      <c r="B53" s="6">
        <v>21.7</v>
      </c>
      <c r="C53" s="7" t="s">
        <v>110</v>
      </c>
      <c r="D53" s="6">
        <v>0.01</v>
      </c>
      <c r="E53" s="6">
        <v>51</v>
      </c>
      <c r="F53" s="6">
        <v>34</v>
      </c>
      <c r="G53" s="6">
        <v>210</v>
      </c>
      <c r="H53" s="6">
        <v>190</v>
      </c>
      <c r="I53" s="6">
        <v>40</v>
      </c>
      <c r="J53" s="6">
        <v>50.1</v>
      </c>
      <c r="K53" t="s">
        <v>12</v>
      </c>
      <c r="L53" s="2">
        <v>0.29583333333333334</v>
      </c>
      <c r="M53" s="2">
        <v>0.76180555555555562</v>
      </c>
      <c r="N53" s="9">
        <f t="shared" si="0"/>
        <v>0.46597222222222229</v>
      </c>
    </row>
    <row r="54" spans="1:15" x14ac:dyDescent="0.25">
      <c r="A54" s="1">
        <v>43518</v>
      </c>
      <c r="B54" s="6">
        <v>15.88</v>
      </c>
      <c r="C54" s="7" t="s">
        <v>111</v>
      </c>
      <c r="D54" s="6">
        <v>0.76</v>
      </c>
      <c r="E54" s="6">
        <v>40</v>
      </c>
      <c r="F54" s="6">
        <v>25</v>
      </c>
      <c r="G54" s="6">
        <v>210</v>
      </c>
      <c r="H54" s="6">
        <v>210</v>
      </c>
      <c r="I54" s="6">
        <v>32</v>
      </c>
      <c r="J54" s="6">
        <v>40</v>
      </c>
      <c r="K54" t="s">
        <v>10</v>
      </c>
      <c r="L54" s="2">
        <v>0.2951388888888889</v>
      </c>
      <c r="M54" s="2">
        <v>0.76250000000000007</v>
      </c>
      <c r="N54" s="9">
        <f t="shared" si="0"/>
        <v>0.46736111111111117</v>
      </c>
    </row>
    <row r="55" spans="1:15" x14ac:dyDescent="0.25">
      <c r="A55" s="1">
        <v>43519</v>
      </c>
      <c r="B55" s="6">
        <v>5.82</v>
      </c>
      <c r="C55" s="7" t="s">
        <v>112</v>
      </c>
      <c r="D55" s="6">
        <v>0</v>
      </c>
      <c r="E55" s="6">
        <v>39</v>
      </c>
      <c r="F55" s="6">
        <v>13</v>
      </c>
      <c r="G55" s="6">
        <v>250</v>
      </c>
      <c r="H55" s="6">
        <v>240</v>
      </c>
      <c r="I55" s="6">
        <v>15</v>
      </c>
      <c r="J55" s="6">
        <v>19</v>
      </c>
      <c r="L55" s="2">
        <v>0.29444444444444445</v>
      </c>
      <c r="M55" s="2">
        <v>0.7631944444444444</v>
      </c>
      <c r="N55" s="9">
        <f t="shared" si="0"/>
        <v>0.46874999999999994</v>
      </c>
    </row>
    <row r="56" spans="1:15" x14ac:dyDescent="0.25">
      <c r="A56" s="1">
        <v>43520</v>
      </c>
      <c r="B56" s="6">
        <v>7.61</v>
      </c>
      <c r="C56" s="7" t="s">
        <v>113</v>
      </c>
      <c r="D56" s="6">
        <v>0</v>
      </c>
      <c r="E56" s="6">
        <v>59</v>
      </c>
      <c r="F56" s="6">
        <v>24</v>
      </c>
      <c r="G56" s="6">
        <v>250</v>
      </c>
      <c r="H56" s="6">
        <v>250</v>
      </c>
      <c r="I56" s="6">
        <v>14.1</v>
      </c>
      <c r="J56" s="6">
        <v>16.100000000000001</v>
      </c>
      <c r="L56" s="2">
        <v>0.29375000000000001</v>
      </c>
      <c r="M56" s="2">
        <v>0.7631944444444444</v>
      </c>
      <c r="N56" s="9">
        <f t="shared" si="0"/>
        <v>0.46944444444444439</v>
      </c>
    </row>
    <row r="57" spans="1:15" x14ac:dyDescent="0.25">
      <c r="A57" s="1">
        <v>43521</v>
      </c>
      <c r="B57" s="6">
        <v>6.26</v>
      </c>
      <c r="C57" s="7" t="s">
        <v>114</v>
      </c>
      <c r="D57" s="6">
        <v>0</v>
      </c>
      <c r="E57" s="6">
        <v>64</v>
      </c>
      <c r="F57" s="6">
        <v>33</v>
      </c>
      <c r="G57" s="6">
        <v>280</v>
      </c>
      <c r="H57" s="6">
        <v>300</v>
      </c>
      <c r="I57" s="6">
        <v>18.100000000000001</v>
      </c>
      <c r="J57" s="6">
        <v>23</v>
      </c>
      <c r="L57" s="2">
        <v>0.29305555555555557</v>
      </c>
      <c r="M57" s="2">
        <v>0.76388888888888884</v>
      </c>
      <c r="N57" s="9">
        <f t="shared" si="0"/>
        <v>0.47083333333333327</v>
      </c>
    </row>
    <row r="58" spans="1:15" x14ac:dyDescent="0.25">
      <c r="A58" s="1">
        <v>43522</v>
      </c>
      <c r="B58" s="6">
        <v>6.26</v>
      </c>
      <c r="C58" s="7" t="s">
        <v>115</v>
      </c>
      <c r="D58" s="6">
        <v>0</v>
      </c>
      <c r="E58" s="6">
        <v>70</v>
      </c>
      <c r="F58" s="6">
        <v>35</v>
      </c>
      <c r="G58" s="6">
        <v>250</v>
      </c>
      <c r="H58" s="6">
        <v>230</v>
      </c>
      <c r="I58" s="6">
        <v>17</v>
      </c>
      <c r="J58" s="6">
        <v>21.9</v>
      </c>
      <c r="L58" s="2">
        <v>0.29236111111111113</v>
      </c>
      <c r="M58" s="2">
        <v>0.76458333333333339</v>
      </c>
      <c r="N58" s="9">
        <f t="shared" si="0"/>
        <v>0.47222222222222227</v>
      </c>
      <c r="O58" t="s">
        <v>34</v>
      </c>
    </row>
    <row r="59" spans="1:15" x14ac:dyDescent="0.25">
      <c r="A59" s="1">
        <v>43523</v>
      </c>
      <c r="B59" s="6">
        <v>7.61</v>
      </c>
      <c r="C59" s="7" t="s">
        <v>116</v>
      </c>
      <c r="D59" s="6">
        <v>0</v>
      </c>
      <c r="E59" s="6">
        <v>69</v>
      </c>
      <c r="F59" s="6">
        <v>44</v>
      </c>
      <c r="G59" s="6">
        <v>280</v>
      </c>
      <c r="H59" s="6">
        <v>290</v>
      </c>
      <c r="I59" s="6">
        <v>16.100000000000001</v>
      </c>
      <c r="J59" s="6">
        <v>21</v>
      </c>
      <c r="L59" s="2">
        <v>0.29166666666666669</v>
      </c>
      <c r="M59" s="2">
        <v>0.76527777777777783</v>
      </c>
      <c r="N59" s="9">
        <f t="shared" si="0"/>
        <v>0.47361111111111115</v>
      </c>
    </row>
    <row r="60" spans="1:15" x14ac:dyDescent="0.25">
      <c r="A60" s="1">
        <v>43524</v>
      </c>
      <c r="B60" s="6">
        <v>9.17</v>
      </c>
      <c r="C60" s="7" t="s">
        <v>117</v>
      </c>
      <c r="D60" s="6">
        <v>0</v>
      </c>
      <c r="E60" s="6">
        <v>72</v>
      </c>
      <c r="F60" s="6">
        <v>37</v>
      </c>
      <c r="G60" s="6">
        <v>310</v>
      </c>
      <c r="H60" s="6">
        <v>320</v>
      </c>
      <c r="I60" s="6">
        <v>19.899999999999999</v>
      </c>
      <c r="J60" s="6">
        <v>25.9</v>
      </c>
      <c r="L60" s="2">
        <v>0.2902777777777778</v>
      </c>
      <c r="M60" s="2">
        <v>0.76597222222222217</v>
      </c>
      <c r="N60" s="9">
        <f t="shared" si="0"/>
        <v>0.47569444444444436</v>
      </c>
    </row>
    <row r="61" spans="1:15" x14ac:dyDescent="0.25">
      <c r="A61" s="1">
        <v>43525</v>
      </c>
      <c r="B61" s="6">
        <v>8.2799999999999994</v>
      </c>
      <c r="C61" s="7" t="s">
        <v>118</v>
      </c>
      <c r="D61" s="6">
        <v>0</v>
      </c>
      <c r="E61" s="6">
        <v>74</v>
      </c>
      <c r="F61" s="6">
        <v>37</v>
      </c>
      <c r="G61" s="6">
        <v>290</v>
      </c>
      <c r="H61" s="6">
        <v>290</v>
      </c>
      <c r="I61" s="6">
        <v>21</v>
      </c>
      <c r="J61" s="6">
        <v>25.1</v>
      </c>
      <c r="L61" s="2">
        <v>0.28958333333333336</v>
      </c>
      <c r="M61" s="2">
        <v>0.76666666666666661</v>
      </c>
      <c r="N61" s="9">
        <f t="shared" si="0"/>
        <v>0.47708333333333325</v>
      </c>
    </row>
    <row r="62" spans="1:15" x14ac:dyDescent="0.25">
      <c r="A62" s="1">
        <v>43526</v>
      </c>
      <c r="B62" s="6">
        <v>14.54</v>
      </c>
      <c r="C62" s="7" t="s">
        <v>119</v>
      </c>
      <c r="D62" s="6">
        <v>0</v>
      </c>
      <c r="E62" s="6">
        <v>73</v>
      </c>
      <c r="F62" s="6">
        <v>45</v>
      </c>
      <c r="G62" s="6">
        <v>270</v>
      </c>
      <c r="H62" s="6">
        <v>260</v>
      </c>
      <c r="I62" s="6">
        <v>32</v>
      </c>
      <c r="J62" s="6">
        <v>40</v>
      </c>
      <c r="L62" s="2">
        <v>0.28888888888888892</v>
      </c>
      <c r="M62" s="2">
        <v>0.76666666666666661</v>
      </c>
      <c r="N62" s="9">
        <f t="shared" si="0"/>
        <v>0.47777777777777769</v>
      </c>
    </row>
    <row r="63" spans="1:15" x14ac:dyDescent="0.25">
      <c r="A63" s="1">
        <v>43527</v>
      </c>
      <c r="B63" s="6">
        <v>14.76</v>
      </c>
      <c r="C63" s="7" t="s">
        <v>120</v>
      </c>
      <c r="D63" s="6">
        <v>0</v>
      </c>
      <c r="E63" s="6">
        <v>70</v>
      </c>
      <c r="F63" s="6">
        <v>47</v>
      </c>
      <c r="G63" s="6">
        <v>240</v>
      </c>
      <c r="H63" s="6">
        <v>230</v>
      </c>
      <c r="I63" s="6">
        <v>25.9</v>
      </c>
      <c r="J63" s="6">
        <v>34</v>
      </c>
      <c r="L63" s="2">
        <v>0.28819444444444448</v>
      </c>
      <c r="M63" s="2">
        <v>0.76736111111111116</v>
      </c>
      <c r="N63" s="9">
        <f t="shared" si="0"/>
        <v>0.47916666666666669</v>
      </c>
    </row>
    <row r="64" spans="1:15" x14ac:dyDescent="0.25">
      <c r="A64" s="1">
        <v>43528</v>
      </c>
      <c r="B64" s="6">
        <v>9.17</v>
      </c>
      <c r="C64" s="7" t="s">
        <v>121</v>
      </c>
      <c r="D64" s="6">
        <v>0</v>
      </c>
      <c r="E64" s="6">
        <v>72</v>
      </c>
      <c r="F64" s="6">
        <v>38</v>
      </c>
      <c r="G64" s="6">
        <v>260</v>
      </c>
      <c r="H64" s="6">
        <v>280</v>
      </c>
      <c r="I64" s="6">
        <v>18.100000000000001</v>
      </c>
      <c r="J64" s="6">
        <v>23.9</v>
      </c>
      <c r="L64" s="2">
        <v>0.28680555555555554</v>
      </c>
      <c r="M64" s="2">
        <v>0.7680555555555556</v>
      </c>
      <c r="N64" s="9">
        <f t="shared" si="0"/>
        <v>0.48125000000000007</v>
      </c>
    </row>
    <row r="65" spans="1:15" x14ac:dyDescent="0.25">
      <c r="A65" s="1">
        <v>43529</v>
      </c>
      <c r="B65" s="6">
        <v>6.71</v>
      </c>
      <c r="C65" s="7" t="s">
        <v>122</v>
      </c>
      <c r="D65" s="6">
        <v>0</v>
      </c>
      <c r="E65" s="6">
        <v>78</v>
      </c>
      <c r="F65" s="6">
        <v>39</v>
      </c>
      <c r="G65" s="6">
        <v>260</v>
      </c>
      <c r="H65" s="6">
        <v>260</v>
      </c>
      <c r="I65" s="6">
        <v>17</v>
      </c>
      <c r="J65" s="6">
        <v>21.9</v>
      </c>
      <c r="L65" s="2">
        <v>0.28611111111111115</v>
      </c>
      <c r="M65" s="2">
        <v>0.76874999999999993</v>
      </c>
      <c r="N65" s="9">
        <f t="shared" si="0"/>
        <v>0.48263888888888878</v>
      </c>
    </row>
    <row r="66" spans="1:15" x14ac:dyDescent="0.25">
      <c r="A66" s="1">
        <v>43530</v>
      </c>
      <c r="B66" s="6">
        <v>12.3</v>
      </c>
      <c r="C66" s="7" t="s">
        <v>123</v>
      </c>
      <c r="D66" s="6">
        <v>0</v>
      </c>
      <c r="E66" s="6">
        <v>79</v>
      </c>
      <c r="F66" s="6">
        <v>45</v>
      </c>
      <c r="G66" s="6">
        <v>280</v>
      </c>
      <c r="H66" s="6">
        <v>260</v>
      </c>
      <c r="I66" s="6">
        <v>30</v>
      </c>
      <c r="J66" s="6">
        <v>38</v>
      </c>
      <c r="L66" s="2">
        <v>0.28541666666666665</v>
      </c>
      <c r="M66" s="2">
        <v>0.76944444444444438</v>
      </c>
      <c r="N66" s="9">
        <f t="shared" ref="N66:N129" si="1">M66-L66</f>
        <v>0.48402777777777772</v>
      </c>
      <c r="O66" t="s">
        <v>31</v>
      </c>
    </row>
    <row r="67" spans="1:15" x14ac:dyDescent="0.25">
      <c r="A67" s="1">
        <v>43531</v>
      </c>
      <c r="B67" s="6">
        <v>16.329999999999998</v>
      </c>
      <c r="C67" s="7" t="s">
        <v>124</v>
      </c>
      <c r="D67" s="6">
        <v>0</v>
      </c>
      <c r="E67" s="6">
        <v>70</v>
      </c>
      <c r="F67" s="6">
        <v>52</v>
      </c>
      <c r="G67" s="6">
        <v>220</v>
      </c>
      <c r="H67" s="6">
        <v>230</v>
      </c>
      <c r="I67" s="6">
        <v>29.1</v>
      </c>
      <c r="J67" s="6">
        <v>36.9</v>
      </c>
      <c r="L67" s="2">
        <v>0.28472222222222221</v>
      </c>
      <c r="M67" s="2">
        <v>0.76944444444444438</v>
      </c>
      <c r="N67" s="9">
        <f t="shared" si="1"/>
        <v>0.48472222222222217</v>
      </c>
    </row>
    <row r="68" spans="1:15" x14ac:dyDescent="0.25">
      <c r="A68" s="1">
        <v>43532</v>
      </c>
      <c r="B68" s="6">
        <v>19.46</v>
      </c>
      <c r="C68" s="7" t="s">
        <v>125</v>
      </c>
      <c r="D68" s="6">
        <v>0.03</v>
      </c>
      <c r="E68" s="6">
        <v>60</v>
      </c>
      <c r="F68" s="6">
        <v>35</v>
      </c>
      <c r="G68" s="6">
        <v>240</v>
      </c>
      <c r="H68" s="6">
        <v>240</v>
      </c>
      <c r="I68" s="6">
        <v>38.9</v>
      </c>
      <c r="J68" s="6">
        <v>49</v>
      </c>
      <c r="K68" t="s">
        <v>12</v>
      </c>
      <c r="L68" s="2">
        <v>0.28333333333333333</v>
      </c>
      <c r="M68" s="2">
        <v>0.77013888888888893</v>
      </c>
      <c r="N68" s="9">
        <f t="shared" si="1"/>
        <v>0.4868055555555556</v>
      </c>
    </row>
    <row r="69" spans="1:15" x14ac:dyDescent="0.25">
      <c r="A69" s="1">
        <v>43533</v>
      </c>
      <c r="B69" s="6">
        <v>8.0500000000000007</v>
      </c>
      <c r="C69" s="7" t="s">
        <v>126</v>
      </c>
      <c r="D69" s="6">
        <v>0</v>
      </c>
      <c r="E69" s="6">
        <v>61</v>
      </c>
      <c r="F69" s="6">
        <v>27</v>
      </c>
      <c r="G69" s="6">
        <v>260</v>
      </c>
      <c r="H69" s="6">
        <v>220</v>
      </c>
      <c r="I69" s="6">
        <v>19.899999999999999</v>
      </c>
      <c r="J69" s="6">
        <v>23.9</v>
      </c>
      <c r="L69" s="2">
        <v>0.28263888888888888</v>
      </c>
      <c r="M69" s="2">
        <v>0.77083333333333337</v>
      </c>
      <c r="N69" s="9">
        <f t="shared" si="1"/>
        <v>0.48819444444444449</v>
      </c>
    </row>
    <row r="70" spans="1:15" x14ac:dyDescent="0.25">
      <c r="A70" s="1">
        <v>43534</v>
      </c>
      <c r="B70" s="6">
        <v>10.74</v>
      </c>
      <c r="C70" s="7" t="s">
        <v>127</v>
      </c>
      <c r="D70" s="6">
        <v>0</v>
      </c>
      <c r="E70" s="6">
        <v>65</v>
      </c>
      <c r="F70" s="6">
        <v>43</v>
      </c>
      <c r="G70" s="6">
        <v>220</v>
      </c>
      <c r="H70" s="6">
        <v>210</v>
      </c>
      <c r="I70" s="6">
        <v>35.1</v>
      </c>
      <c r="J70" s="6">
        <v>40.9</v>
      </c>
      <c r="L70" s="2">
        <v>0.28194444444444444</v>
      </c>
      <c r="M70" s="2">
        <v>0.7715277777777777</v>
      </c>
      <c r="N70" s="9">
        <f t="shared" si="1"/>
        <v>0.48958333333333326</v>
      </c>
    </row>
    <row r="71" spans="1:15" x14ac:dyDescent="0.25">
      <c r="A71" s="1">
        <v>43535</v>
      </c>
      <c r="B71" s="6">
        <v>13.2</v>
      </c>
      <c r="C71" s="7" t="s">
        <v>128</v>
      </c>
      <c r="D71" s="6">
        <v>0.13</v>
      </c>
      <c r="E71" s="6">
        <v>72</v>
      </c>
      <c r="F71" s="6">
        <v>42</v>
      </c>
      <c r="G71" s="6">
        <v>170</v>
      </c>
      <c r="H71" s="6">
        <v>180</v>
      </c>
      <c r="I71" s="6">
        <v>30</v>
      </c>
      <c r="J71" s="6">
        <v>45</v>
      </c>
      <c r="K71" t="s">
        <v>18</v>
      </c>
      <c r="L71" s="2">
        <v>0.28125</v>
      </c>
      <c r="M71" s="2">
        <v>0.77222222222222225</v>
      </c>
      <c r="N71" s="9">
        <f t="shared" si="1"/>
        <v>0.49097222222222225</v>
      </c>
    </row>
    <row r="72" spans="1:15" x14ac:dyDescent="0.25">
      <c r="A72" s="1">
        <v>43536</v>
      </c>
      <c r="B72" s="6">
        <v>14.99</v>
      </c>
      <c r="C72" s="7" t="s">
        <v>129</v>
      </c>
      <c r="D72" s="6">
        <v>0.84</v>
      </c>
      <c r="E72" s="6">
        <v>55</v>
      </c>
      <c r="F72" s="6">
        <v>38</v>
      </c>
      <c r="G72" s="6">
        <v>210</v>
      </c>
      <c r="H72" s="6">
        <v>210</v>
      </c>
      <c r="I72" s="6">
        <v>40</v>
      </c>
      <c r="J72" s="6">
        <v>49</v>
      </c>
      <c r="K72" t="s">
        <v>19</v>
      </c>
      <c r="L72" s="2">
        <v>0.27986111111111112</v>
      </c>
      <c r="M72" s="2">
        <v>0.77222222222222225</v>
      </c>
      <c r="N72" s="9">
        <f t="shared" si="1"/>
        <v>0.49236111111111114</v>
      </c>
    </row>
    <row r="73" spans="1:15" x14ac:dyDescent="0.25">
      <c r="A73" s="1">
        <v>43537</v>
      </c>
      <c r="B73" s="6">
        <v>22.82</v>
      </c>
      <c r="C73" s="7" t="s">
        <v>130</v>
      </c>
      <c r="D73" s="6">
        <v>0.03</v>
      </c>
      <c r="E73" s="6">
        <v>52</v>
      </c>
      <c r="F73" s="6">
        <v>38</v>
      </c>
      <c r="G73" s="6">
        <v>250</v>
      </c>
      <c r="H73" s="6">
        <v>250</v>
      </c>
      <c r="I73" s="6">
        <v>36</v>
      </c>
      <c r="J73" s="6">
        <v>46.1</v>
      </c>
      <c r="K73" t="s">
        <v>12</v>
      </c>
      <c r="L73" s="2">
        <v>0.27916666666666667</v>
      </c>
      <c r="M73" s="2">
        <v>0.7729166666666667</v>
      </c>
      <c r="N73" s="9">
        <f t="shared" si="1"/>
        <v>0.49375000000000002</v>
      </c>
    </row>
    <row r="74" spans="1:15" x14ac:dyDescent="0.25">
      <c r="A74" s="1">
        <v>43538</v>
      </c>
      <c r="B74" s="6">
        <v>8.7200000000000006</v>
      </c>
      <c r="C74" s="7" t="s">
        <v>131</v>
      </c>
      <c r="D74" s="6">
        <v>0</v>
      </c>
      <c r="E74" s="6">
        <v>57</v>
      </c>
      <c r="F74" s="6">
        <v>30</v>
      </c>
      <c r="G74" s="6">
        <v>270</v>
      </c>
      <c r="H74" s="6">
        <v>280</v>
      </c>
      <c r="I74" s="6">
        <v>18.100000000000001</v>
      </c>
      <c r="J74" s="6">
        <v>23</v>
      </c>
      <c r="L74" s="2">
        <v>0.27847222222222223</v>
      </c>
      <c r="M74" s="2">
        <v>0.77361111111111114</v>
      </c>
      <c r="N74" s="9">
        <f t="shared" si="1"/>
        <v>0.49513888888888891</v>
      </c>
      <c r="O74" t="s">
        <v>32</v>
      </c>
    </row>
    <row r="75" spans="1:15" x14ac:dyDescent="0.25">
      <c r="A75" s="1">
        <v>43539</v>
      </c>
      <c r="B75" s="6">
        <v>19.010000000000002</v>
      </c>
      <c r="C75" s="7" t="s">
        <v>132</v>
      </c>
      <c r="D75" s="6">
        <v>0</v>
      </c>
      <c r="E75" s="6">
        <v>64</v>
      </c>
      <c r="F75" s="6">
        <v>33</v>
      </c>
      <c r="G75" s="6">
        <v>110</v>
      </c>
      <c r="H75" s="6">
        <v>120</v>
      </c>
      <c r="I75" s="6">
        <v>29.1</v>
      </c>
      <c r="J75" s="6">
        <v>35.1</v>
      </c>
      <c r="L75" s="2">
        <v>0.27708333333333335</v>
      </c>
      <c r="M75" s="2">
        <v>0.77430555555555547</v>
      </c>
      <c r="N75" s="9">
        <f t="shared" si="1"/>
        <v>0.49722222222222212</v>
      </c>
    </row>
    <row r="76" spans="1:15" x14ac:dyDescent="0.25">
      <c r="A76" s="1">
        <v>43540</v>
      </c>
      <c r="B76" s="6">
        <v>16.11</v>
      </c>
      <c r="C76" s="7" t="s">
        <v>133</v>
      </c>
      <c r="D76" s="6">
        <v>0</v>
      </c>
      <c r="E76" s="6">
        <v>63</v>
      </c>
      <c r="F76" s="6">
        <v>42</v>
      </c>
      <c r="G76" s="6">
        <v>120</v>
      </c>
      <c r="H76" s="6">
        <v>110</v>
      </c>
      <c r="I76" s="6">
        <v>33.1</v>
      </c>
      <c r="J76" s="6">
        <v>40</v>
      </c>
      <c r="L76" s="2">
        <v>0.27638888888888885</v>
      </c>
      <c r="M76" s="2">
        <v>0.77430555555555547</v>
      </c>
      <c r="N76" s="9">
        <f t="shared" si="1"/>
        <v>0.49791666666666662</v>
      </c>
    </row>
    <row r="77" spans="1:15" x14ac:dyDescent="0.25">
      <c r="A77" s="1">
        <v>43541</v>
      </c>
      <c r="B77" s="6">
        <v>10.74</v>
      </c>
      <c r="C77" s="7" t="s">
        <v>134</v>
      </c>
      <c r="D77" s="6">
        <v>0</v>
      </c>
      <c r="E77" s="6">
        <v>67</v>
      </c>
      <c r="F77" s="6">
        <v>36</v>
      </c>
      <c r="G77" s="6">
        <v>70</v>
      </c>
      <c r="H77" s="6">
        <v>70</v>
      </c>
      <c r="I77" s="6">
        <v>18.100000000000001</v>
      </c>
      <c r="J77" s="6">
        <v>23.9</v>
      </c>
      <c r="L77" s="2">
        <v>0.27569444444444446</v>
      </c>
      <c r="M77" s="2">
        <v>0.77500000000000002</v>
      </c>
      <c r="N77" s="9">
        <f t="shared" si="1"/>
        <v>0.49930555555555556</v>
      </c>
    </row>
    <row r="78" spans="1:15" x14ac:dyDescent="0.25">
      <c r="A78" s="1">
        <v>43542</v>
      </c>
      <c r="B78" s="6">
        <v>9.6199999999999992</v>
      </c>
      <c r="C78" s="7" t="s">
        <v>135</v>
      </c>
      <c r="D78" s="6">
        <v>0</v>
      </c>
      <c r="E78" s="6">
        <v>69</v>
      </c>
      <c r="F78" s="6">
        <v>42</v>
      </c>
      <c r="G78" s="6">
        <v>120</v>
      </c>
      <c r="H78" s="6">
        <v>140</v>
      </c>
      <c r="I78" s="6">
        <v>21</v>
      </c>
      <c r="J78" s="6">
        <v>28</v>
      </c>
      <c r="L78" s="2">
        <v>0.27430555555555552</v>
      </c>
      <c r="M78" s="2">
        <v>0.77569444444444446</v>
      </c>
      <c r="N78" s="9">
        <f t="shared" si="1"/>
        <v>0.50138888888888888</v>
      </c>
    </row>
    <row r="79" spans="1:15" x14ac:dyDescent="0.25">
      <c r="A79" s="1">
        <v>43543</v>
      </c>
      <c r="B79" s="6">
        <v>6.71</v>
      </c>
      <c r="C79" s="7" t="s">
        <v>136</v>
      </c>
      <c r="D79" s="6">
        <v>0</v>
      </c>
      <c r="E79" s="6">
        <v>73</v>
      </c>
      <c r="F79" s="6">
        <v>44</v>
      </c>
      <c r="G79" s="6">
        <v>100</v>
      </c>
      <c r="H79" s="6">
        <v>80</v>
      </c>
      <c r="I79" s="6">
        <v>18.100000000000001</v>
      </c>
      <c r="J79" s="6">
        <v>23</v>
      </c>
      <c r="L79" s="2">
        <v>0.27361111111111108</v>
      </c>
      <c r="M79" s="2">
        <v>0.77638888888888891</v>
      </c>
      <c r="N79" s="9">
        <f t="shared" si="1"/>
        <v>0.50277777777777777</v>
      </c>
    </row>
    <row r="80" spans="1:15" x14ac:dyDescent="0.25">
      <c r="A80" s="1">
        <v>43544</v>
      </c>
      <c r="B80" s="6">
        <v>9.17</v>
      </c>
      <c r="C80" s="7" t="s">
        <v>137</v>
      </c>
      <c r="D80" s="6">
        <v>0</v>
      </c>
      <c r="E80" s="6">
        <v>73</v>
      </c>
      <c r="F80" s="6">
        <v>43</v>
      </c>
      <c r="G80" s="6">
        <v>220</v>
      </c>
      <c r="H80" s="6">
        <v>170</v>
      </c>
      <c r="I80" s="6">
        <v>21</v>
      </c>
      <c r="J80" s="6">
        <v>28</v>
      </c>
      <c r="L80" s="2">
        <v>0.27291666666666664</v>
      </c>
      <c r="M80" s="2">
        <v>0.77638888888888891</v>
      </c>
      <c r="N80" s="9">
        <f t="shared" si="1"/>
        <v>0.50347222222222232</v>
      </c>
      <c r="O80" t="s">
        <v>33</v>
      </c>
    </row>
    <row r="81" spans="1:15" x14ac:dyDescent="0.25">
      <c r="A81" s="1">
        <v>43545</v>
      </c>
      <c r="B81" s="6">
        <v>11.41</v>
      </c>
      <c r="C81" s="7" t="s">
        <v>138</v>
      </c>
      <c r="D81" s="6">
        <v>0</v>
      </c>
      <c r="E81" s="6">
        <v>66</v>
      </c>
      <c r="F81" s="6">
        <v>40</v>
      </c>
      <c r="G81" s="6">
        <v>270</v>
      </c>
      <c r="H81" s="6">
        <v>240</v>
      </c>
      <c r="I81" s="6">
        <v>23.9</v>
      </c>
      <c r="J81" s="6">
        <v>29.1</v>
      </c>
      <c r="L81" s="2">
        <v>0.27152777777777776</v>
      </c>
      <c r="M81" s="2">
        <v>0.77708333333333324</v>
      </c>
      <c r="N81" s="9">
        <f t="shared" si="1"/>
        <v>0.50555555555555554</v>
      </c>
    </row>
    <row r="82" spans="1:15" x14ac:dyDescent="0.25">
      <c r="A82" s="1">
        <v>43546</v>
      </c>
      <c r="B82" s="6">
        <v>10.51</v>
      </c>
      <c r="C82" s="7" t="s">
        <v>139</v>
      </c>
      <c r="D82" s="6">
        <v>0</v>
      </c>
      <c r="E82" s="6">
        <v>66</v>
      </c>
      <c r="F82" s="6">
        <v>38</v>
      </c>
      <c r="G82" s="6">
        <v>310</v>
      </c>
      <c r="H82" s="6">
        <v>330</v>
      </c>
      <c r="I82" s="6">
        <v>18.100000000000001</v>
      </c>
      <c r="J82" s="6">
        <v>25.1</v>
      </c>
      <c r="L82" s="2">
        <v>0.27083333333333331</v>
      </c>
      <c r="M82" s="2">
        <v>0.77777777777777779</v>
      </c>
      <c r="N82" s="9">
        <f t="shared" si="1"/>
        <v>0.50694444444444442</v>
      </c>
    </row>
    <row r="83" spans="1:15" x14ac:dyDescent="0.25">
      <c r="A83" s="1">
        <v>43547</v>
      </c>
      <c r="B83" s="6">
        <v>8.2799999999999994</v>
      </c>
      <c r="C83" s="7" t="s">
        <v>140</v>
      </c>
      <c r="D83" s="6">
        <v>0</v>
      </c>
      <c r="E83" s="6">
        <v>71</v>
      </c>
      <c r="F83" s="6">
        <v>35</v>
      </c>
      <c r="G83" s="6">
        <v>270</v>
      </c>
      <c r="H83" s="6">
        <v>270</v>
      </c>
      <c r="I83" s="6">
        <v>23</v>
      </c>
      <c r="J83" s="6">
        <v>29.1</v>
      </c>
      <c r="L83" s="2">
        <v>0.27013888888888887</v>
      </c>
      <c r="M83" s="2">
        <v>0.77847222222222223</v>
      </c>
      <c r="N83" s="9">
        <f t="shared" si="1"/>
        <v>0.5083333333333333</v>
      </c>
    </row>
    <row r="84" spans="1:15" x14ac:dyDescent="0.25">
      <c r="A84" s="1">
        <v>43548</v>
      </c>
      <c r="B84" s="6">
        <v>7.83</v>
      </c>
      <c r="C84" s="7" t="s">
        <v>141</v>
      </c>
      <c r="D84" s="6">
        <v>0</v>
      </c>
      <c r="E84" s="6">
        <v>73</v>
      </c>
      <c r="F84" s="6">
        <v>38</v>
      </c>
      <c r="G84" s="6">
        <v>310</v>
      </c>
      <c r="H84" s="6">
        <v>300</v>
      </c>
      <c r="I84" s="6">
        <v>17</v>
      </c>
      <c r="J84" s="6">
        <v>23</v>
      </c>
      <c r="L84" s="2">
        <v>0.26874999999999999</v>
      </c>
      <c r="M84" s="2">
        <v>0.77847222222222223</v>
      </c>
      <c r="N84" s="9">
        <f t="shared" si="1"/>
        <v>0.50972222222222219</v>
      </c>
    </row>
    <row r="85" spans="1:15" x14ac:dyDescent="0.25">
      <c r="A85" s="1">
        <v>43549</v>
      </c>
      <c r="B85" s="6">
        <v>8.9499999999999993</v>
      </c>
      <c r="C85" s="7" t="s">
        <v>142</v>
      </c>
      <c r="D85" s="6">
        <v>0</v>
      </c>
      <c r="E85" s="6">
        <v>77</v>
      </c>
      <c r="F85" s="6">
        <v>47</v>
      </c>
      <c r="G85" s="6">
        <v>80</v>
      </c>
      <c r="H85" s="6">
        <v>80</v>
      </c>
      <c r="I85" s="6">
        <v>21</v>
      </c>
      <c r="J85" s="6">
        <v>27.1</v>
      </c>
      <c r="L85" s="2">
        <v>0.26805555555555555</v>
      </c>
      <c r="M85" s="2">
        <v>0.77916666666666667</v>
      </c>
      <c r="N85" s="9">
        <f t="shared" si="1"/>
        <v>0.51111111111111107</v>
      </c>
    </row>
    <row r="86" spans="1:15" x14ac:dyDescent="0.25">
      <c r="A86" s="1">
        <v>43550</v>
      </c>
      <c r="B86" s="6">
        <v>7.61</v>
      </c>
      <c r="C86" s="7" t="s">
        <v>143</v>
      </c>
      <c r="D86" s="6">
        <v>0</v>
      </c>
      <c r="E86" s="6">
        <v>82</v>
      </c>
      <c r="F86" s="6">
        <v>44</v>
      </c>
      <c r="G86" s="6">
        <v>260</v>
      </c>
      <c r="H86" s="6">
        <v>260</v>
      </c>
      <c r="I86" s="6">
        <v>19.899999999999999</v>
      </c>
      <c r="J86" s="6">
        <v>23.9</v>
      </c>
      <c r="L86" s="2">
        <v>0.2673611111111111</v>
      </c>
      <c r="M86" s="2">
        <v>0.77986111111111101</v>
      </c>
      <c r="N86" s="9">
        <f t="shared" si="1"/>
        <v>0.51249999999999996</v>
      </c>
    </row>
    <row r="87" spans="1:15" x14ac:dyDescent="0.25">
      <c r="A87" s="1">
        <v>43551</v>
      </c>
      <c r="B87" s="6">
        <v>8.5</v>
      </c>
      <c r="C87" s="7" t="s">
        <v>144</v>
      </c>
      <c r="D87" s="6">
        <v>0</v>
      </c>
      <c r="E87" s="6">
        <v>80</v>
      </c>
      <c r="F87" s="6">
        <v>52</v>
      </c>
      <c r="G87" s="6">
        <v>280</v>
      </c>
      <c r="H87" s="6">
        <v>250</v>
      </c>
      <c r="I87" s="6">
        <v>23</v>
      </c>
      <c r="J87" s="6">
        <v>29.1</v>
      </c>
      <c r="L87" s="2">
        <v>0.26597222222222222</v>
      </c>
      <c r="M87" s="2">
        <v>0.78055555555555556</v>
      </c>
      <c r="N87" s="9">
        <f t="shared" si="1"/>
        <v>0.51458333333333339</v>
      </c>
      <c r="O87" t="s">
        <v>34</v>
      </c>
    </row>
    <row r="88" spans="1:15" x14ac:dyDescent="0.25">
      <c r="A88" s="1">
        <v>43552</v>
      </c>
      <c r="B88" s="6">
        <v>10.74</v>
      </c>
      <c r="C88" s="7" t="s">
        <v>145</v>
      </c>
      <c r="D88" s="6">
        <v>0</v>
      </c>
      <c r="E88" s="6">
        <v>79</v>
      </c>
      <c r="F88" s="6">
        <v>44</v>
      </c>
      <c r="G88" s="6">
        <v>270</v>
      </c>
      <c r="H88" s="6">
        <v>270</v>
      </c>
      <c r="I88" s="6">
        <v>25.9</v>
      </c>
      <c r="J88" s="6">
        <v>31.1</v>
      </c>
      <c r="L88" s="2">
        <v>0.26527777777777778</v>
      </c>
      <c r="M88" s="2">
        <v>0.78055555555555556</v>
      </c>
      <c r="N88" s="9">
        <f t="shared" si="1"/>
        <v>0.51527777777777772</v>
      </c>
    </row>
    <row r="89" spans="1:15" x14ac:dyDescent="0.25">
      <c r="A89" s="1">
        <v>43553</v>
      </c>
      <c r="B89" s="6">
        <v>12.08</v>
      </c>
      <c r="C89" s="7" t="s">
        <v>146</v>
      </c>
      <c r="D89" s="6">
        <v>0</v>
      </c>
      <c r="E89" s="6">
        <v>77</v>
      </c>
      <c r="F89" s="6">
        <v>43</v>
      </c>
      <c r="G89" s="6">
        <v>300</v>
      </c>
      <c r="H89" s="6">
        <v>270</v>
      </c>
      <c r="I89" s="6">
        <v>23.9</v>
      </c>
      <c r="J89" s="6">
        <v>31.1</v>
      </c>
      <c r="L89" s="2">
        <v>0.26458333333333334</v>
      </c>
      <c r="M89" s="2">
        <v>0.78125</v>
      </c>
      <c r="N89" s="9">
        <f t="shared" si="1"/>
        <v>0.51666666666666661</v>
      </c>
    </row>
    <row r="90" spans="1:15" x14ac:dyDescent="0.25">
      <c r="A90" s="1">
        <v>43554</v>
      </c>
      <c r="B90" s="6">
        <v>9.6199999999999992</v>
      </c>
      <c r="C90" s="7" t="s">
        <v>147</v>
      </c>
      <c r="D90" s="6">
        <v>0</v>
      </c>
      <c r="E90" s="6">
        <v>75</v>
      </c>
      <c r="F90" s="6">
        <v>41</v>
      </c>
      <c r="G90" s="6">
        <v>310</v>
      </c>
      <c r="H90" s="6">
        <v>70</v>
      </c>
      <c r="I90" s="6">
        <v>17</v>
      </c>
      <c r="J90" s="6">
        <v>23</v>
      </c>
      <c r="L90" s="2">
        <v>0.26319444444444445</v>
      </c>
      <c r="M90" s="2">
        <v>0.78194444444444444</v>
      </c>
      <c r="N90" s="9">
        <f t="shared" si="1"/>
        <v>0.51875000000000004</v>
      </c>
    </row>
    <row r="91" spans="1:15" x14ac:dyDescent="0.25">
      <c r="A91" s="1">
        <v>43555</v>
      </c>
      <c r="B91" s="6">
        <v>8.7200000000000006</v>
      </c>
      <c r="C91" s="7" t="s">
        <v>148</v>
      </c>
      <c r="D91" s="6">
        <v>0</v>
      </c>
      <c r="E91" s="6">
        <v>74</v>
      </c>
      <c r="F91" s="6">
        <v>39</v>
      </c>
      <c r="G91" s="6">
        <v>310</v>
      </c>
      <c r="H91" s="6">
        <v>310</v>
      </c>
      <c r="I91" s="6">
        <v>23.9</v>
      </c>
      <c r="J91" s="6">
        <v>32</v>
      </c>
      <c r="L91" s="2">
        <v>0.26250000000000001</v>
      </c>
      <c r="M91" s="2">
        <v>0.78194444444444444</v>
      </c>
      <c r="N91" s="9">
        <f t="shared" si="1"/>
        <v>0.51944444444444438</v>
      </c>
    </row>
    <row r="92" spans="1:15" x14ac:dyDescent="0.25">
      <c r="A92" s="1">
        <v>43556</v>
      </c>
      <c r="B92" s="6">
        <v>10.96</v>
      </c>
      <c r="C92" s="7" t="s">
        <v>149</v>
      </c>
      <c r="D92" s="6">
        <v>0</v>
      </c>
      <c r="E92" s="6">
        <v>74</v>
      </c>
      <c r="F92" s="6">
        <v>43</v>
      </c>
      <c r="G92" s="6">
        <v>130</v>
      </c>
      <c r="H92" s="6">
        <v>100</v>
      </c>
      <c r="I92" s="6">
        <v>23.9</v>
      </c>
      <c r="J92" s="6">
        <v>28</v>
      </c>
      <c r="L92" s="2">
        <v>0.26180555555555557</v>
      </c>
      <c r="M92" s="2">
        <v>0.78263888888888899</v>
      </c>
      <c r="N92" s="9">
        <f t="shared" si="1"/>
        <v>0.52083333333333348</v>
      </c>
    </row>
    <row r="93" spans="1:15" x14ac:dyDescent="0.25">
      <c r="A93" s="1">
        <v>43557</v>
      </c>
      <c r="B93" s="6">
        <v>16.11</v>
      </c>
      <c r="C93" s="7" t="s">
        <v>123</v>
      </c>
      <c r="D93" s="6">
        <v>0</v>
      </c>
      <c r="E93" s="6">
        <v>75</v>
      </c>
      <c r="F93" s="6">
        <v>47</v>
      </c>
      <c r="G93" s="6">
        <v>250</v>
      </c>
      <c r="H93" s="6">
        <v>250</v>
      </c>
      <c r="I93" s="6">
        <v>31.1</v>
      </c>
      <c r="J93" s="6">
        <v>38</v>
      </c>
      <c r="L93" s="2">
        <v>0.26041666666666669</v>
      </c>
      <c r="M93" s="2">
        <v>0.78333333333333333</v>
      </c>
      <c r="N93" s="9">
        <f t="shared" si="1"/>
        <v>0.5229166666666667</v>
      </c>
    </row>
    <row r="94" spans="1:15" x14ac:dyDescent="0.25">
      <c r="A94" s="1">
        <v>43558</v>
      </c>
      <c r="B94" s="6">
        <v>15.88</v>
      </c>
      <c r="C94" s="7" t="s">
        <v>150</v>
      </c>
      <c r="D94" s="6">
        <v>0</v>
      </c>
      <c r="E94" s="6">
        <v>72</v>
      </c>
      <c r="F94" s="6">
        <v>50</v>
      </c>
      <c r="G94" s="6">
        <v>250</v>
      </c>
      <c r="H94" s="6">
        <v>250</v>
      </c>
      <c r="I94" s="6">
        <v>35.1</v>
      </c>
      <c r="J94" s="6">
        <v>42.9</v>
      </c>
      <c r="L94" s="2">
        <v>0.25972222222222224</v>
      </c>
      <c r="M94" s="2">
        <v>0.78402777777777777</v>
      </c>
      <c r="N94" s="9">
        <f t="shared" si="1"/>
        <v>0.52430555555555558</v>
      </c>
    </row>
    <row r="95" spans="1:15" x14ac:dyDescent="0.25">
      <c r="A95" s="1">
        <v>43559</v>
      </c>
      <c r="B95" s="6">
        <v>7.61</v>
      </c>
      <c r="C95" s="7" t="s">
        <v>151</v>
      </c>
      <c r="D95" s="6">
        <v>0</v>
      </c>
      <c r="E95" s="6">
        <v>75</v>
      </c>
      <c r="F95" s="6">
        <v>42</v>
      </c>
      <c r="G95" s="6">
        <v>210</v>
      </c>
      <c r="H95" s="6">
        <v>240</v>
      </c>
      <c r="I95" s="6">
        <v>23</v>
      </c>
      <c r="J95" s="6">
        <v>30</v>
      </c>
      <c r="L95" s="2">
        <v>0.2590277777777778</v>
      </c>
      <c r="M95" s="2">
        <v>0.78402777777777777</v>
      </c>
      <c r="N95" s="9">
        <f t="shared" si="1"/>
        <v>0.52499999999999991</v>
      </c>
    </row>
    <row r="96" spans="1:15" x14ac:dyDescent="0.25">
      <c r="A96" s="1">
        <v>43560</v>
      </c>
      <c r="B96" s="6">
        <v>10.96</v>
      </c>
      <c r="C96" s="7" t="s">
        <v>152</v>
      </c>
      <c r="D96" s="6">
        <v>0</v>
      </c>
      <c r="E96" s="6">
        <v>70</v>
      </c>
      <c r="F96" s="6">
        <v>47</v>
      </c>
      <c r="G96" s="6">
        <v>200</v>
      </c>
      <c r="H96" s="6">
        <v>210</v>
      </c>
      <c r="I96" s="6">
        <v>25.9</v>
      </c>
      <c r="J96" s="6">
        <v>35.1</v>
      </c>
      <c r="L96" s="2">
        <v>0.25763888888888892</v>
      </c>
      <c r="M96" s="2">
        <v>0.78472222222222221</v>
      </c>
      <c r="N96" s="9">
        <f t="shared" si="1"/>
        <v>0.52708333333333335</v>
      </c>
      <c r="O96" t="s">
        <v>31</v>
      </c>
    </row>
    <row r="97" spans="1:15" x14ac:dyDescent="0.25">
      <c r="A97" s="1">
        <v>43561</v>
      </c>
      <c r="B97" s="6">
        <v>8.5</v>
      </c>
      <c r="C97" s="7" t="s">
        <v>153</v>
      </c>
      <c r="D97" s="6">
        <v>0</v>
      </c>
      <c r="E97" s="6">
        <v>67</v>
      </c>
      <c r="F97" s="6">
        <v>44</v>
      </c>
      <c r="G97" s="6">
        <v>290</v>
      </c>
      <c r="H97" s="6">
        <v>280</v>
      </c>
      <c r="I97" s="6">
        <v>21.9</v>
      </c>
      <c r="J97" s="6">
        <v>27.1</v>
      </c>
      <c r="L97" s="2">
        <v>0.25694444444444448</v>
      </c>
      <c r="M97" s="2">
        <v>0.78541666666666676</v>
      </c>
      <c r="N97" s="9">
        <f t="shared" si="1"/>
        <v>0.52847222222222223</v>
      </c>
    </row>
    <row r="98" spans="1:15" x14ac:dyDescent="0.25">
      <c r="A98" s="1">
        <v>43562</v>
      </c>
      <c r="B98" s="6">
        <v>7.38</v>
      </c>
      <c r="C98" s="7" t="s">
        <v>154</v>
      </c>
      <c r="D98" s="6">
        <v>0</v>
      </c>
      <c r="E98" s="6">
        <v>79</v>
      </c>
      <c r="F98" s="6">
        <v>44</v>
      </c>
      <c r="G98" s="6">
        <v>320</v>
      </c>
      <c r="H98" s="6">
        <v>320</v>
      </c>
      <c r="I98" s="6">
        <v>16.100000000000001</v>
      </c>
      <c r="J98" s="6">
        <v>19.899999999999999</v>
      </c>
      <c r="L98" s="2">
        <v>0.25625000000000003</v>
      </c>
      <c r="M98" s="2">
        <v>0.78611111111111109</v>
      </c>
      <c r="N98" s="9">
        <f t="shared" si="1"/>
        <v>0.52986111111111112</v>
      </c>
    </row>
    <row r="99" spans="1:15" x14ac:dyDescent="0.25">
      <c r="A99" s="1">
        <v>43563</v>
      </c>
      <c r="B99" s="6">
        <v>7.83</v>
      </c>
      <c r="C99" s="7" t="s">
        <v>155</v>
      </c>
      <c r="D99" s="6">
        <v>0</v>
      </c>
      <c r="E99" s="6">
        <v>86</v>
      </c>
      <c r="F99" s="6">
        <v>48</v>
      </c>
      <c r="G99" s="6">
        <v>320</v>
      </c>
      <c r="H99" s="6">
        <v>320</v>
      </c>
      <c r="I99" s="6">
        <v>21.9</v>
      </c>
      <c r="J99" s="6">
        <v>25.9</v>
      </c>
      <c r="L99" s="2">
        <v>0.25555555555555559</v>
      </c>
      <c r="M99" s="2">
        <v>0.78611111111111109</v>
      </c>
      <c r="N99" s="9">
        <f t="shared" si="1"/>
        <v>0.53055555555555545</v>
      </c>
    </row>
    <row r="100" spans="1:15" x14ac:dyDescent="0.25">
      <c r="A100" s="1">
        <v>43564</v>
      </c>
      <c r="B100" s="6">
        <v>14.32</v>
      </c>
      <c r="C100" s="7" t="s">
        <v>156</v>
      </c>
      <c r="D100" s="6">
        <v>0</v>
      </c>
      <c r="E100" s="6">
        <v>86</v>
      </c>
      <c r="F100" s="6">
        <v>49</v>
      </c>
      <c r="G100" s="6">
        <v>260</v>
      </c>
      <c r="H100" s="6">
        <v>270</v>
      </c>
      <c r="I100" s="6">
        <v>30</v>
      </c>
      <c r="J100" s="6">
        <v>36.9</v>
      </c>
      <c r="L100" s="2">
        <v>0.25416666666666665</v>
      </c>
      <c r="M100" s="2">
        <v>0.78680555555555554</v>
      </c>
      <c r="N100" s="9">
        <f t="shared" si="1"/>
        <v>0.53263888888888888</v>
      </c>
    </row>
    <row r="101" spans="1:15" x14ac:dyDescent="0.25">
      <c r="A101" s="1">
        <v>43565</v>
      </c>
      <c r="B101" s="6">
        <v>19.46</v>
      </c>
      <c r="C101" s="7" t="s">
        <v>157</v>
      </c>
      <c r="D101" s="6">
        <v>0</v>
      </c>
      <c r="E101" s="6">
        <v>66</v>
      </c>
      <c r="F101" s="6">
        <v>42</v>
      </c>
      <c r="G101" s="6">
        <v>300</v>
      </c>
      <c r="H101" s="6">
        <v>290</v>
      </c>
      <c r="I101" s="6">
        <v>33.1</v>
      </c>
      <c r="J101" s="6">
        <v>44.1</v>
      </c>
      <c r="L101" s="2">
        <v>0.25347222222222221</v>
      </c>
      <c r="M101" s="2">
        <v>0.78749999999999998</v>
      </c>
      <c r="N101" s="9">
        <f t="shared" si="1"/>
        <v>0.53402777777777777</v>
      </c>
    </row>
    <row r="102" spans="1:15" x14ac:dyDescent="0.25">
      <c r="A102" s="1">
        <v>43566</v>
      </c>
      <c r="B102" s="6">
        <v>14.99</v>
      </c>
      <c r="C102" s="7" t="s">
        <v>158</v>
      </c>
      <c r="D102" s="6">
        <v>0</v>
      </c>
      <c r="E102" s="6">
        <v>64</v>
      </c>
      <c r="F102" s="6">
        <v>39</v>
      </c>
      <c r="G102" s="6">
        <v>300</v>
      </c>
      <c r="H102" s="6">
        <v>310</v>
      </c>
      <c r="I102" s="6">
        <v>31.1</v>
      </c>
      <c r="J102" s="6">
        <v>36.9</v>
      </c>
      <c r="L102" s="2">
        <v>0.25277777777777777</v>
      </c>
      <c r="M102" s="2">
        <v>0.78819444444444453</v>
      </c>
      <c r="N102" s="9">
        <f t="shared" si="1"/>
        <v>0.53541666666666676</v>
      </c>
    </row>
    <row r="103" spans="1:15" x14ac:dyDescent="0.25">
      <c r="A103" s="1">
        <v>43567</v>
      </c>
      <c r="B103" s="6">
        <v>11.63</v>
      </c>
      <c r="C103" s="7" t="s">
        <v>124</v>
      </c>
      <c r="D103" s="6">
        <v>0</v>
      </c>
      <c r="E103" s="6">
        <v>59</v>
      </c>
      <c r="F103" s="6">
        <v>37</v>
      </c>
      <c r="G103" s="6">
        <v>260</v>
      </c>
      <c r="H103" s="6">
        <v>200</v>
      </c>
      <c r="I103" s="6">
        <v>25.9</v>
      </c>
      <c r="J103" s="6">
        <v>35.1</v>
      </c>
      <c r="L103" s="2">
        <v>0.25138888888888888</v>
      </c>
      <c r="M103" s="2">
        <v>0.78819444444444453</v>
      </c>
      <c r="N103" s="9">
        <f t="shared" si="1"/>
        <v>0.53680555555555565</v>
      </c>
      <c r="O103" t="s">
        <v>32</v>
      </c>
    </row>
    <row r="104" spans="1:15" x14ac:dyDescent="0.25">
      <c r="A104" s="1">
        <v>43568</v>
      </c>
      <c r="B104" s="6">
        <v>9.6199999999999992</v>
      </c>
      <c r="C104" s="7" t="s">
        <v>159</v>
      </c>
      <c r="D104" s="6">
        <v>0</v>
      </c>
      <c r="E104" s="6">
        <v>64</v>
      </c>
      <c r="F104" s="6">
        <v>35</v>
      </c>
      <c r="G104" s="6">
        <v>300</v>
      </c>
      <c r="H104" s="6">
        <v>320</v>
      </c>
      <c r="I104" s="6">
        <v>21</v>
      </c>
      <c r="J104" s="6">
        <v>27.1</v>
      </c>
      <c r="L104" s="2">
        <v>0.25069444444444444</v>
      </c>
      <c r="M104" s="2">
        <v>0.78888888888888886</v>
      </c>
      <c r="N104" s="9">
        <f t="shared" si="1"/>
        <v>0.53819444444444442</v>
      </c>
    </row>
    <row r="105" spans="1:15" x14ac:dyDescent="0.25">
      <c r="A105" s="1">
        <v>43569</v>
      </c>
      <c r="B105" s="6">
        <v>7.61</v>
      </c>
      <c r="C105" s="7" t="s">
        <v>160</v>
      </c>
      <c r="D105" s="6">
        <v>0</v>
      </c>
      <c r="E105" s="6">
        <v>77</v>
      </c>
      <c r="F105" s="6">
        <v>38</v>
      </c>
      <c r="G105" s="6">
        <v>280</v>
      </c>
      <c r="H105" s="6">
        <v>230</v>
      </c>
      <c r="I105" s="6">
        <v>18.100000000000001</v>
      </c>
      <c r="J105" s="6">
        <v>23</v>
      </c>
      <c r="L105" s="2">
        <v>0.25</v>
      </c>
      <c r="M105" s="2">
        <v>0.7895833333333333</v>
      </c>
      <c r="N105" s="9">
        <f t="shared" si="1"/>
        <v>0.5395833333333333</v>
      </c>
    </row>
    <row r="106" spans="1:15" x14ac:dyDescent="0.25">
      <c r="A106" s="1">
        <v>43570</v>
      </c>
      <c r="B106" s="6">
        <v>8.0500000000000007</v>
      </c>
      <c r="C106" s="7" t="s">
        <v>161</v>
      </c>
      <c r="D106" s="6">
        <v>0</v>
      </c>
      <c r="E106" s="6">
        <v>79</v>
      </c>
      <c r="F106" s="6">
        <v>46</v>
      </c>
      <c r="G106" s="6">
        <v>240</v>
      </c>
      <c r="H106" s="6">
        <v>240</v>
      </c>
      <c r="I106" s="6">
        <v>25.1</v>
      </c>
      <c r="J106" s="6">
        <v>31.1</v>
      </c>
      <c r="L106" s="2">
        <v>0.24930555555555556</v>
      </c>
      <c r="M106" s="2">
        <v>0.7895833333333333</v>
      </c>
      <c r="N106" s="9">
        <f t="shared" si="1"/>
        <v>0.54027777777777775</v>
      </c>
    </row>
    <row r="107" spans="1:15" x14ac:dyDescent="0.25">
      <c r="A107" s="1">
        <v>43571</v>
      </c>
      <c r="B107" s="6">
        <v>13.87</v>
      </c>
      <c r="C107" s="7" t="s">
        <v>162</v>
      </c>
      <c r="D107" s="6">
        <v>0</v>
      </c>
      <c r="E107" s="6">
        <v>73</v>
      </c>
      <c r="F107" s="6">
        <v>48</v>
      </c>
      <c r="G107" s="6">
        <v>250</v>
      </c>
      <c r="H107" s="6">
        <v>240</v>
      </c>
      <c r="I107" s="6">
        <v>29.1</v>
      </c>
      <c r="J107" s="6">
        <v>38</v>
      </c>
      <c r="K107" t="s">
        <v>18</v>
      </c>
      <c r="L107" s="2">
        <v>0.24861111111111112</v>
      </c>
      <c r="M107" s="2">
        <v>0.79027777777777775</v>
      </c>
      <c r="N107" s="9">
        <f t="shared" si="1"/>
        <v>0.54166666666666663</v>
      </c>
    </row>
    <row r="108" spans="1:15" x14ac:dyDescent="0.25">
      <c r="A108" s="1">
        <v>43572</v>
      </c>
      <c r="B108" s="6">
        <v>13.42</v>
      </c>
      <c r="C108" s="7" t="s">
        <v>66</v>
      </c>
      <c r="D108" s="6">
        <v>0.01</v>
      </c>
      <c r="E108" s="6">
        <v>65</v>
      </c>
      <c r="F108" s="6">
        <v>44</v>
      </c>
      <c r="G108" s="6">
        <v>310</v>
      </c>
      <c r="H108" s="6">
        <v>310</v>
      </c>
      <c r="I108" s="6">
        <v>25.1</v>
      </c>
      <c r="J108" s="6">
        <v>34</v>
      </c>
      <c r="K108" t="s">
        <v>12</v>
      </c>
      <c r="L108" s="2">
        <v>0.24722222222222223</v>
      </c>
      <c r="M108" s="2">
        <v>0.7909722222222223</v>
      </c>
      <c r="N108" s="9">
        <f t="shared" si="1"/>
        <v>0.54375000000000007</v>
      </c>
    </row>
    <row r="109" spans="1:15" x14ac:dyDescent="0.25">
      <c r="A109" s="1">
        <v>43573</v>
      </c>
      <c r="B109" s="6">
        <v>7.38</v>
      </c>
      <c r="C109" s="7" t="s">
        <v>163</v>
      </c>
      <c r="D109" s="6">
        <v>0</v>
      </c>
      <c r="E109" s="6">
        <v>79</v>
      </c>
      <c r="F109" s="6">
        <v>48</v>
      </c>
      <c r="G109" s="6">
        <v>40</v>
      </c>
      <c r="H109" s="6">
        <v>40</v>
      </c>
      <c r="I109" s="6">
        <v>19.899999999999999</v>
      </c>
      <c r="J109" s="6">
        <v>23</v>
      </c>
      <c r="L109" s="2">
        <v>0.24652777777777779</v>
      </c>
      <c r="M109" s="2">
        <v>0.79166666666666663</v>
      </c>
      <c r="N109" s="9">
        <f t="shared" si="1"/>
        <v>0.54513888888888884</v>
      </c>
    </row>
    <row r="110" spans="1:15" x14ac:dyDescent="0.25">
      <c r="A110" s="1">
        <v>43574</v>
      </c>
      <c r="B110" s="6">
        <v>10.29</v>
      </c>
      <c r="C110" s="7" t="s">
        <v>164</v>
      </c>
      <c r="D110" s="6">
        <v>0</v>
      </c>
      <c r="E110" s="6">
        <v>87</v>
      </c>
      <c r="F110" s="6">
        <v>47</v>
      </c>
      <c r="G110" s="6">
        <v>120</v>
      </c>
      <c r="H110" s="6">
        <v>120</v>
      </c>
      <c r="I110" s="6">
        <v>23.9</v>
      </c>
      <c r="J110" s="6">
        <v>30</v>
      </c>
      <c r="L110" s="2">
        <v>0.24583333333333335</v>
      </c>
      <c r="M110" s="2">
        <v>0.79166666666666663</v>
      </c>
      <c r="N110" s="9">
        <f t="shared" si="1"/>
        <v>0.54583333333333328</v>
      </c>
      <c r="O110" t="s">
        <v>33</v>
      </c>
    </row>
    <row r="111" spans="1:15" x14ac:dyDescent="0.25">
      <c r="A111" s="1">
        <v>43575</v>
      </c>
      <c r="B111" s="6">
        <v>15.66</v>
      </c>
      <c r="C111" s="7" t="s">
        <v>165</v>
      </c>
      <c r="D111" s="6">
        <v>0</v>
      </c>
      <c r="E111" s="6">
        <v>83</v>
      </c>
      <c r="F111" s="6">
        <v>54</v>
      </c>
      <c r="G111" s="6">
        <v>250</v>
      </c>
      <c r="H111" s="6">
        <v>230</v>
      </c>
      <c r="I111" s="6">
        <v>36</v>
      </c>
      <c r="J111" s="6">
        <v>47</v>
      </c>
      <c r="L111" s="2">
        <v>0.24513888888888888</v>
      </c>
      <c r="M111" s="2">
        <v>0.79236111111111107</v>
      </c>
      <c r="N111" s="9">
        <f t="shared" si="1"/>
        <v>0.54722222222222217</v>
      </c>
    </row>
    <row r="112" spans="1:15" x14ac:dyDescent="0.25">
      <c r="A112" s="1">
        <v>43576</v>
      </c>
      <c r="B112" s="6">
        <v>12.97</v>
      </c>
      <c r="C112" s="7" t="s">
        <v>91</v>
      </c>
      <c r="D112" s="6">
        <v>0</v>
      </c>
      <c r="E112" s="6">
        <v>80</v>
      </c>
      <c r="F112" s="6">
        <v>52</v>
      </c>
      <c r="G112" s="6">
        <v>230</v>
      </c>
      <c r="H112" s="6">
        <v>220</v>
      </c>
      <c r="I112" s="6">
        <v>29.1</v>
      </c>
      <c r="J112" s="6">
        <v>36.9</v>
      </c>
      <c r="K112" t="s">
        <v>12</v>
      </c>
      <c r="L112" s="2">
        <v>0.24444444444444446</v>
      </c>
      <c r="M112" s="2">
        <v>0.79305555555555562</v>
      </c>
      <c r="N112" s="9">
        <f t="shared" si="1"/>
        <v>0.54861111111111116</v>
      </c>
    </row>
    <row r="113" spans="1:15" x14ac:dyDescent="0.25">
      <c r="A113" s="1">
        <v>43577</v>
      </c>
      <c r="B113" s="6">
        <v>11.41</v>
      </c>
      <c r="C113" s="7" t="s">
        <v>138</v>
      </c>
      <c r="D113" s="6">
        <v>0</v>
      </c>
      <c r="E113" s="6">
        <v>77</v>
      </c>
      <c r="F113" s="6">
        <v>52</v>
      </c>
      <c r="G113" s="6">
        <v>220</v>
      </c>
      <c r="H113" s="6">
        <v>250</v>
      </c>
      <c r="I113" s="6">
        <v>25.9</v>
      </c>
      <c r="J113" s="6">
        <v>42.1</v>
      </c>
      <c r="L113" s="2">
        <v>0.24305555555555555</v>
      </c>
      <c r="M113" s="2">
        <v>0.79375000000000007</v>
      </c>
      <c r="N113" s="9">
        <f t="shared" si="1"/>
        <v>0.55069444444444449</v>
      </c>
    </row>
    <row r="114" spans="1:15" x14ac:dyDescent="0.25">
      <c r="A114" s="1">
        <v>43578</v>
      </c>
      <c r="B114" s="6">
        <v>7.61</v>
      </c>
      <c r="C114" s="7" t="s">
        <v>166</v>
      </c>
      <c r="D114" s="6">
        <v>0</v>
      </c>
      <c r="E114" s="6">
        <v>73</v>
      </c>
      <c r="F114" s="6">
        <v>47</v>
      </c>
      <c r="G114" s="6">
        <v>310</v>
      </c>
      <c r="H114" s="6">
        <v>310</v>
      </c>
      <c r="I114" s="6">
        <v>29.1</v>
      </c>
      <c r="J114" s="6">
        <v>34</v>
      </c>
      <c r="K114" t="s">
        <v>12</v>
      </c>
      <c r="L114" s="2">
        <v>0.24236111111111111</v>
      </c>
      <c r="M114" s="2">
        <v>0.79375000000000007</v>
      </c>
      <c r="N114" s="9">
        <f t="shared" si="1"/>
        <v>0.55138888888888893</v>
      </c>
    </row>
    <row r="115" spans="1:15" x14ac:dyDescent="0.25">
      <c r="A115" s="1">
        <v>43579</v>
      </c>
      <c r="B115" s="6">
        <v>7.16</v>
      </c>
      <c r="C115" s="7" t="s">
        <v>167</v>
      </c>
      <c r="D115" s="6">
        <v>0</v>
      </c>
      <c r="E115" s="6">
        <v>78</v>
      </c>
      <c r="F115" s="6">
        <v>41</v>
      </c>
      <c r="G115" s="6">
        <v>320</v>
      </c>
      <c r="H115" s="6">
        <v>320</v>
      </c>
      <c r="I115" s="6">
        <v>19.899999999999999</v>
      </c>
      <c r="J115" s="6">
        <v>28</v>
      </c>
      <c r="L115" s="2">
        <v>0.24166666666666667</v>
      </c>
      <c r="M115" s="2">
        <v>0.7944444444444444</v>
      </c>
      <c r="N115" s="9">
        <f t="shared" si="1"/>
        <v>0.5527777777777777</v>
      </c>
    </row>
    <row r="116" spans="1:15" x14ac:dyDescent="0.25">
      <c r="A116" s="1">
        <v>43580</v>
      </c>
      <c r="B116" s="6">
        <v>6.49</v>
      </c>
      <c r="C116" s="7" t="s">
        <v>168</v>
      </c>
      <c r="D116" s="6">
        <v>0</v>
      </c>
      <c r="E116" s="6">
        <v>86</v>
      </c>
      <c r="F116" s="6">
        <v>50</v>
      </c>
      <c r="G116" s="6">
        <v>260</v>
      </c>
      <c r="H116" s="6">
        <v>260</v>
      </c>
      <c r="I116" s="6">
        <v>17</v>
      </c>
      <c r="J116" s="6">
        <v>27.1</v>
      </c>
      <c r="L116" s="2">
        <v>0.24097222222222223</v>
      </c>
      <c r="M116" s="2">
        <v>0.79513888888888884</v>
      </c>
      <c r="N116" s="9">
        <f t="shared" si="1"/>
        <v>0.55416666666666659</v>
      </c>
    </row>
    <row r="117" spans="1:15" x14ac:dyDescent="0.25">
      <c r="A117" s="1">
        <v>43581</v>
      </c>
      <c r="B117" s="6">
        <v>8.7200000000000006</v>
      </c>
      <c r="C117" s="7" t="s">
        <v>169</v>
      </c>
      <c r="D117" s="6">
        <v>0</v>
      </c>
      <c r="E117" s="6">
        <v>89</v>
      </c>
      <c r="F117" s="6">
        <v>55</v>
      </c>
      <c r="G117" s="6">
        <v>250</v>
      </c>
      <c r="H117" s="6">
        <v>270</v>
      </c>
      <c r="I117" s="6">
        <v>23.9</v>
      </c>
      <c r="J117" s="6">
        <v>30</v>
      </c>
      <c r="L117" s="2">
        <v>0.24027777777777778</v>
      </c>
      <c r="M117" s="2">
        <v>0.79583333333333339</v>
      </c>
      <c r="N117" s="9">
        <f t="shared" si="1"/>
        <v>0.55555555555555558</v>
      </c>
      <c r="O117" t="s">
        <v>34</v>
      </c>
    </row>
    <row r="118" spans="1:15" x14ac:dyDescent="0.25">
      <c r="A118" s="1">
        <v>43582</v>
      </c>
      <c r="B118" s="6">
        <v>11.18</v>
      </c>
      <c r="C118" s="7" t="s">
        <v>170</v>
      </c>
      <c r="D118" s="6">
        <v>0</v>
      </c>
      <c r="E118" s="6">
        <v>85</v>
      </c>
      <c r="F118" s="6">
        <v>50</v>
      </c>
      <c r="G118" s="6">
        <v>280</v>
      </c>
      <c r="H118" s="6">
        <v>280</v>
      </c>
      <c r="I118" s="6">
        <v>23</v>
      </c>
      <c r="J118" s="6">
        <v>29.1</v>
      </c>
      <c r="L118" s="2">
        <v>0.23958333333333334</v>
      </c>
      <c r="M118" s="2">
        <v>0.79583333333333339</v>
      </c>
      <c r="N118" s="9">
        <f t="shared" si="1"/>
        <v>0.55625000000000002</v>
      </c>
    </row>
    <row r="119" spans="1:15" x14ac:dyDescent="0.25">
      <c r="A119" s="1">
        <v>43583</v>
      </c>
      <c r="B119" s="6">
        <v>9.84</v>
      </c>
      <c r="C119" s="7" t="s">
        <v>171</v>
      </c>
      <c r="D119" s="6">
        <v>0</v>
      </c>
      <c r="E119" s="6">
        <v>83</v>
      </c>
      <c r="F119" s="6">
        <v>50</v>
      </c>
      <c r="G119" s="6">
        <v>260</v>
      </c>
      <c r="H119" s="6">
        <v>300</v>
      </c>
      <c r="I119" s="6">
        <v>21</v>
      </c>
      <c r="J119" s="6">
        <v>25.9</v>
      </c>
      <c r="L119" s="2">
        <v>0.2388888888888889</v>
      </c>
      <c r="M119" s="2">
        <v>0.79652777777777783</v>
      </c>
      <c r="N119" s="9">
        <f t="shared" si="1"/>
        <v>0.55763888888888891</v>
      </c>
    </row>
    <row r="120" spans="1:15" x14ac:dyDescent="0.25">
      <c r="A120" s="1">
        <v>43584</v>
      </c>
      <c r="B120" s="6">
        <v>15.66</v>
      </c>
      <c r="C120" s="7" t="s">
        <v>75</v>
      </c>
      <c r="D120" s="6">
        <v>0</v>
      </c>
      <c r="E120" s="6">
        <v>79</v>
      </c>
      <c r="F120" s="6">
        <v>53</v>
      </c>
      <c r="G120" s="6">
        <v>230</v>
      </c>
      <c r="H120" s="6">
        <v>220</v>
      </c>
      <c r="I120" s="6">
        <v>35.1</v>
      </c>
      <c r="J120" s="6">
        <v>45</v>
      </c>
      <c r="L120" s="2">
        <v>0.23819444444444446</v>
      </c>
      <c r="M120" s="2">
        <v>0.79722222222222217</v>
      </c>
      <c r="N120" s="9">
        <f t="shared" si="1"/>
        <v>0.55902777777777768</v>
      </c>
    </row>
    <row r="121" spans="1:15" x14ac:dyDescent="0.25">
      <c r="A121" s="1">
        <v>43585</v>
      </c>
      <c r="B121" s="6">
        <v>11.18</v>
      </c>
      <c r="C121" s="7" t="s">
        <v>172</v>
      </c>
      <c r="D121" s="6">
        <v>0</v>
      </c>
      <c r="E121" s="6">
        <v>75</v>
      </c>
      <c r="F121" s="6">
        <v>44</v>
      </c>
      <c r="G121" s="6">
        <v>280</v>
      </c>
      <c r="H121" s="6">
        <v>280</v>
      </c>
      <c r="I121" s="6">
        <v>23</v>
      </c>
      <c r="J121" s="6">
        <v>30</v>
      </c>
      <c r="L121" s="2">
        <v>0.23750000000000002</v>
      </c>
      <c r="M121" s="2">
        <v>0.79791666666666661</v>
      </c>
      <c r="N121" s="9">
        <f t="shared" si="1"/>
        <v>0.56041666666666656</v>
      </c>
    </row>
    <row r="122" spans="1:15" x14ac:dyDescent="0.25">
      <c r="A122" s="1">
        <v>43586</v>
      </c>
      <c r="B122" s="6">
        <v>10.96</v>
      </c>
      <c r="C122" s="7" t="s">
        <v>173</v>
      </c>
      <c r="D122" s="6">
        <v>0</v>
      </c>
      <c r="E122" s="6">
        <v>79</v>
      </c>
      <c r="F122" s="6">
        <v>49</v>
      </c>
      <c r="G122" s="6">
        <v>250</v>
      </c>
      <c r="H122" s="6">
        <v>250</v>
      </c>
      <c r="I122" s="6">
        <v>23</v>
      </c>
      <c r="J122" s="6">
        <v>28</v>
      </c>
      <c r="L122" s="2">
        <v>0.23680555555555557</v>
      </c>
      <c r="M122" s="2">
        <v>0.79791666666666661</v>
      </c>
      <c r="N122" s="9">
        <f t="shared" si="1"/>
        <v>0.56111111111111101</v>
      </c>
    </row>
    <row r="123" spans="1:15" x14ac:dyDescent="0.25">
      <c r="A123" s="1">
        <v>43587</v>
      </c>
      <c r="B123" s="6">
        <v>9.17</v>
      </c>
      <c r="C123" s="7" t="s">
        <v>174</v>
      </c>
      <c r="D123" s="6">
        <v>0</v>
      </c>
      <c r="E123" s="6">
        <v>80</v>
      </c>
      <c r="F123" s="6">
        <v>45</v>
      </c>
      <c r="G123" s="6">
        <v>240</v>
      </c>
      <c r="H123" s="6">
        <v>260</v>
      </c>
      <c r="I123" s="6">
        <v>19.899999999999999</v>
      </c>
      <c r="J123" s="6">
        <v>25.1</v>
      </c>
      <c r="L123" s="2">
        <v>0.23611111111111113</v>
      </c>
      <c r="M123" s="2">
        <v>0.79861111111111116</v>
      </c>
      <c r="N123" s="9">
        <f t="shared" si="1"/>
        <v>0.5625</v>
      </c>
    </row>
    <row r="124" spans="1:15" x14ac:dyDescent="0.25">
      <c r="A124" s="1">
        <v>43588</v>
      </c>
      <c r="B124" s="6">
        <v>9.17</v>
      </c>
      <c r="C124" s="7" t="s">
        <v>114</v>
      </c>
      <c r="D124" s="6">
        <v>0</v>
      </c>
      <c r="E124" s="6">
        <v>83</v>
      </c>
      <c r="F124" s="6">
        <v>48</v>
      </c>
      <c r="G124" s="6">
        <v>290</v>
      </c>
      <c r="H124" s="6">
        <v>300</v>
      </c>
      <c r="I124" s="6">
        <v>21.9</v>
      </c>
      <c r="J124" s="6">
        <v>28</v>
      </c>
      <c r="L124" s="2">
        <v>0.23541666666666669</v>
      </c>
      <c r="M124" s="2">
        <v>0.7993055555555556</v>
      </c>
      <c r="N124" s="9">
        <f t="shared" si="1"/>
        <v>0.56388888888888888</v>
      </c>
    </row>
    <row r="125" spans="1:15" x14ac:dyDescent="0.25">
      <c r="A125" s="1">
        <v>43589</v>
      </c>
      <c r="B125" s="6">
        <v>8.0500000000000007</v>
      </c>
      <c r="C125" s="7" t="s">
        <v>72</v>
      </c>
      <c r="D125" s="6">
        <v>0</v>
      </c>
      <c r="E125" s="6">
        <v>85</v>
      </c>
      <c r="F125" s="6">
        <v>50</v>
      </c>
      <c r="G125" s="6">
        <v>260</v>
      </c>
      <c r="H125" s="6">
        <v>270</v>
      </c>
      <c r="I125" s="6">
        <v>21.9</v>
      </c>
      <c r="J125" s="6">
        <v>30</v>
      </c>
      <c r="L125" s="2">
        <v>0.23472222222222219</v>
      </c>
      <c r="M125" s="2">
        <v>0.79999999999999993</v>
      </c>
      <c r="N125" s="9">
        <f t="shared" si="1"/>
        <v>0.56527777777777777</v>
      </c>
      <c r="O125" t="s">
        <v>31</v>
      </c>
    </row>
    <row r="126" spans="1:15" x14ac:dyDescent="0.25">
      <c r="A126" s="1">
        <v>43590</v>
      </c>
      <c r="B126" s="6">
        <v>10.07</v>
      </c>
      <c r="C126" s="7" t="s">
        <v>175</v>
      </c>
      <c r="D126" s="6">
        <v>0</v>
      </c>
      <c r="E126" s="6">
        <v>83</v>
      </c>
      <c r="F126" s="6">
        <v>50</v>
      </c>
      <c r="G126" s="6">
        <v>260</v>
      </c>
      <c r="H126" s="6">
        <v>260</v>
      </c>
      <c r="I126" s="6">
        <v>23.9</v>
      </c>
      <c r="J126" s="6">
        <v>31.1</v>
      </c>
      <c r="L126" s="2">
        <v>0.23402777777777781</v>
      </c>
      <c r="M126" s="2">
        <v>0.80069444444444438</v>
      </c>
      <c r="N126" s="9">
        <f t="shared" si="1"/>
        <v>0.56666666666666654</v>
      </c>
    </row>
    <row r="127" spans="1:15" x14ac:dyDescent="0.25">
      <c r="A127" s="1">
        <v>43591</v>
      </c>
      <c r="B127" s="6">
        <v>12.3</v>
      </c>
      <c r="C127" s="7" t="s">
        <v>123</v>
      </c>
      <c r="D127" s="6">
        <v>0</v>
      </c>
      <c r="E127" s="6">
        <v>79</v>
      </c>
      <c r="F127" s="6">
        <v>49</v>
      </c>
      <c r="G127" s="6">
        <v>250</v>
      </c>
      <c r="H127" s="6">
        <v>200</v>
      </c>
      <c r="I127" s="6">
        <v>28</v>
      </c>
      <c r="J127" s="6">
        <v>38</v>
      </c>
      <c r="K127" t="s">
        <v>20</v>
      </c>
      <c r="L127" s="2">
        <v>0.23333333333333331</v>
      </c>
      <c r="M127" s="2">
        <v>0.80069444444444438</v>
      </c>
      <c r="N127" s="9">
        <f t="shared" si="1"/>
        <v>0.56736111111111109</v>
      </c>
    </row>
    <row r="128" spans="1:15" x14ac:dyDescent="0.25">
      <c r="A128" s="1">
        <v>43592</v>
      </c>
      <c r="B128" s="6">
        <v>13.87</v>
      </c>
      <c r="C128" s="7" t="s">
        <v>176</v>
      </c>
      <c r="D128" s="6">
        <v>0</v>
      </c>
      <c r="E128" s="6">
        <v>70</v>
      </c>
      <c r="F128" s="6">
        <v>48</v>
      </c>
      <c r="G128" s="6">
        <v>270</v>
      </c>
      <c r="H128" s="6">
        <v>230</v>
      </c>
      <c r="I128" s="6">
        <v>32</v>
      </c>
      <c r="J128" s="6">
        <v>40</v>
      </c>
      <c r="L128" s="2">
        <v>0.23263888888888887</v>
      </c>
      <c r="M128" s="2">
        <v>0.80138888888888893</v>
      </c>
      <c r="N128" s="9">
        <f t="shared" si="1"/>
        <v>0.56875000000000009</v>
      </c>
    </row>
    <row r="129" spans="1:15" x14ac:dyDescent="0.25">
      <c r="A129" s="1">
        <v>43593</v>
      </c>
      <c r="B129" s="6">
        <v>10.51</v>
      </c>
      <c r="C129" s="7" t="s">
        <v>177</v>
      </c>
      <c r="D129" s="6">
        <v>0</v>
      </c>
      <c r="E129" s="6">
        <v>74</v>
      </c>
      <c r="F129" s="6">
        <v>44</v>
      </c>
      <c r="G129" s="6">
        <v>280</v>
      </c>
      <c r="H129" s="6">
        <v>270</v>
      </c>
      <c r="I129" s="6">
        <v>28</v>
      </c>
      <c r="J129" s="6">
        <v>34</v>
      </c>
      <c r="L129" s="2">
        <v>0.23194444444444443</v>
      </c>
      <c r="M129" s="2">
        <v>0.80208333333333337</v>
      </c>
      <c r="N129" s="9">
        <f t="shared" si="1"/>
        <v>0.57013888888888897</v>
      </c>
    </row>
    <row r="130" spans="1:15" x14ac:dyDescent="0.25">
      <c r="A130" s="1">
        <v>43594</v>
      </c>
      <c r="B130" s="6">
        <v>8.2799999999999994</v>
      </c>
      <c r="C130" s="7" t="s">
        <v>178</v>
      </c>
      <c r="D130" s="6">
        <v>0</v>
      </c>
      <c r="E130" s="6">
        <v>75</v>
      </c>
      <c r="F130" s="6">
        <v>47</v>
      </c>
      <c r="G130" s="6">
        <v>250</v>
      </c>
      <c r="H130" s="6">
        <v>240</v>
      </c>
      <c r="I130" s="6">
        <v>28</v>
      </c>
      <c r="J130" s="6">
        <v>38</v>
      </c>
      <c r="L130" s="2">
        <v>0.23124999999999998</v>
      </c>
      <c r="M130" s="2">
        <v>0.8027777777777777</v>
      </c>
      <c r="N130" s="9">
        <f t="shared" ref="N130:N193" si="2">M130-L130</f>
        <v>0.57152777777777775</v>
      </c>
    </row>
    <row r="131" spans="1:15" x14ac:dyDescent="0.25">
      <c r="A131" s="1">
        <v>43595</v>
      </c>
      <c r="B131" s="6">
        <v>11.41</v>
      </c>
      <c r="C131" s="7" t="s">
        <v>179</v>
      </c>
      <c r="D131" s="6">
        <v>0</v>
      </c>
      <c r="E131" s="6">
        <v>71</v>
      </c>
      <c r="F131" s="6">
        <v>54</v>
      </c>
      <c r="G131" s="6">
        <v>230</v>
      </c>
      <c r="H131" s="6">
        <v>260</v>
      </c>
      <c r="I131" s="6">
        <v>23.9</v>
      </c>
      <c r="J131" s="6">
        <v>29.1</v>
      </c>
      <c r="L131" s="2">
        <v>0.23124999999999998</v>
      </c>
      <c r="M131" s="2">
        <v>0.8027777777777777</v>
      </c>
      <c r="N131" s="9">
        <f t="shared" si="2"/>
        <v>0.57152777777777775</v>
      </c>
    </row>
    <row r="132" spans="1:15" x14ac:dyDescent="0.25">
      <c r="A132" s="1">
        <v>43596</v>
      </c>
      <c r="B132" s="6">
        <v>7.16</v>
      </c>
      <c r="C132" s="7" t="s">
        <v>180</v>
      </c>
      <c r="D132" s="6">
        <v>0.01</v>
      </c>
      <c r="E132" s="6">
        <v>75</v>
      </c>
      <c r="F132" s="6">
        <v>44</v>
      </c>
      <c r="G132" s="6">
        <v>230</v>
      </c>
      <c r="H132" s="6">
        <v>240</v>
      </c>
      <c r="I132" s="6">
        <v>19.899999999999999</v>
      </c>
      <c r="J132" s="6">
        <v>25.9</v>
      </c>
      <c r="K132" t="s">
        <v>12</v>
      </c>
      <c r="L132" s="2">
        <v>0.23055555555555554</v>
      </c>
      <c r="M132" s="2">
        <v>0.80347222222222225</v>
      </c>
      <c r="N132" s="9">
        <f t="shared" si="2"/>
        <v>0.57291666666666674</v>
      </c>
      <c r="O132" t="s">
        <v>32</v>
      </c>
    </row>
    <row r="133" spans="1:15" x14ac:dyDescent="0.25">
      <c r="A133" s="1">
        <v>43597</v>
      </c>
      <c r="B133" s="6">
        <v>5.82</v>
      </c>
      <c r="C133" s="7" t="s">
        <v>181</v>
      </c>
      <c r="D133" s="6">
        <v>0.34</v>
      </c>
      <c r="E133" s="6">
        <v>64</v>
      </c>
      <c r="F133" s="6">
        <v>47</v>
      </c>
      <c r="G133" s="6">
        <v>230</v>
      </c>
      <c r="H133" s="6">
        <v>230</v>
      </c>
      <c r="I133" s="6">
        <v>31.1</v>
      </c>
      <c r="J133" s="6">
        <v>36.9</v>
      </c>
      <c r="K133" t="s">
        <v>19</v>
      </c>
      <c r="L133" s="2">
        <v>0.2298611111111111</v>
      </c>
      <c r="M133" s="2">
        <v>0.8041666666666667</v>
      </c>
      <c r="N133" s="9">
        <f t="shared" si="2"/>
        <v>0.57430555555555562</v>
      </c>
    </row>
    <row r="134" spans="1:15" x14ac:dyDescent="0.25">
      <c r="A134" s="1">
        <v>43598</v>
      </c>
      <c r="B134" s="6">
        <v>5.37</v>
      </c>
      <c r="C134" s="7" t="s">
        <v>182</v>
      </c>
      <c r="D134" s="6">
        <v>0</v>
      </c>
      <c r="E134" s="6">
        <v>76</v>
      </c>
      <c r="F134" s="6">
        <v>43</v>
      </c>
      <c r="G134" s="6">
        <v>70</v>
      </c>
      <c r="H134" s="6">
        <v>40</v>
      </c>
      <c r="I134" s="6">
        <v>15</v>
      </c>
      <c r="J134" s="6">
        <v>19.899999999999999</v>
      </c>
      <c r="L134" s="2">
        <v>0.22916666666666666</v>
      </c>
      <c r="M134" s="2">
        <v>0.80486111111111114</v>
      </c>
      <c r="N134" s="9">
        <f t="shared" si="2"/>
        <v>0.57569444444444451</v>
      </c>
    </row>
    <row r="135" spans="1:15" x14ac:dyDescent="0.25">
      <c r="A135" s="1">
        <v>43599</v>
      </c>
      <c r="B135" s="6">
        <v>6.26</v>
      </c>
      <c r="C135" s="7" t="s">
        <v>183</v>
      </c>
      <c r="D135" s="6">
        <v>0</v>
      </c>
      <c r="E135" s="6">
        <v>84</v>
      </c>
      <c r="F135" s="6">
        <v>53</v>
      </c>
      <c r="G135" s="6">
        <v>110</v>
      </c>
      <c r="H135" s="6">
        <v>160</v>
      </c>
      <c r="I135" s="6">
        <v>16.100000000000001</v>
      </c>
      <c r="J135" s="6">
        <v>23</v>
      </c>
      <c r="K135" t="s">
        <v>12</v>
      </c>
      <c r="L135" s="2">
        <v>0.22847222222222222</v>
      </c>
      <c r="M135" s="2">
        <v>0.80486111111111114</v>
      </c>
      <c r="N135" s="9">
        <f t="shared" si="2"/>
        <v>0.57638888888888895</v>
      </c>
    </row>
    <row r="136" spans="1:15" x14ac:dyDescent="0.25">
      <c r="A136" s="1">
        <v>43600</v>
      </c>
      <c r="B136" s="6">
        <v>10.29</v>
      </c>
      <c r="C136" s="7" t="s">
        <v>184</v>
      </c>
      <c r="D136" s="6">
        <v>0</v>
      </c>
      <c r="E136" s="6">
        <v>88</v>
      </c>
      <c r="F136" s="6">
        <v>56</v>
      </c>
      <c r="G136" s="6">
        <v>280</v>
      </c>
      <c r="H136" s="6">
        <v>230</v>
      </c>
      <c r="I136" s="6">
        <v>21.9</v>
      </c>
      <c r="J136" s="6">
        <v>30</v>
      </c>
      <c r="L136" s="2">
        <v>0.22847222222222222</v>
      </c>
      <c r="M136" s="2">
        <v>0.80555555555555547</v>
      </c>
      <c r="N136" s="9">
        <f t="shared" si="2"/>
        <v>0.57708333333333328</v>
      </c>
    </row>
    <row r="137" spans="1:15" x14ac:dyDescent="0.25">
      <c r="A137" s="1">
        <v>43601</v>
      </c>
      <c r="B137" s="6">
        <v>15.43</v>
      </c>
      <c r="C137" s="7" t="s">
        <v>185</v>
      </c>
      <c r="D137" s="6">
        <v>0</v>
      </c>
      <c r="E137" s="6">
        <v>82</v>
      </c>
      <c r="F137" s="6">
        <v>55</v>
      </c>
      <c r="G137" s="6">
        <v>250</v>
      </c>
      <c r="H137" s="6">
        <v>250</v>
      </c>
      <c r="I137" s="6">
        <v>35.1</v>
      </c>
      <c r="J137" s="6">
        <v>42.1</v>
      </c>
      <c r="L137" s="2">
        <v>0.22777777777777777</v>
      </c>
      <c r="M137" s="2">
        <v>0.80625000000000002</v>
      </c>
      <c r="N137" s="9">
        <f t="shared" si="2"/>
        <v>0.57847222222222228</v>
      </c>
    </row>
    <row r="138" spans="1:15" x14ac:dyDescent="0.25">
      <c r="A138" s="1">
        <v>43602</v>
      </c>
      <c r="B138" s="6">
        <v>17.22</v>
      </c>
      <c r="C138" s="7" t="s">
        <v>186</v>
      </c>
      <c r="D138" s="6">
        <v>0</v>
      </c>
      <c r="E138" s="6">
        <v>74</v>
      </c>
      <c r="F138" s="6">
        <v>48</v>
      </c>
      <c r="G138" s="6">
        <v>260</v>
      </c>
      <c r="H138" s="6">
        <v>270</v>
      </c>
      <c r="I138" s="6">
        <v>35.1</v>
      </c>
      <c r="J138" s="6">
        <v>44.1</v>
      </c>
      <c r="L138" s="2">
        <v>0.22708333333333333</v>
      </c>
      <c r="M138" s="2">
        <v>0.80625000000000002</v>
      </c>
      <c r="N138" s="9">
        <f t="shared" si="2"/>
        <v>0.57916666666666672</v>
      </c>
    </row>
    <row r="139" spans="1:15" x14ac:dyDescent="0.25">
      <c r="A139" s="1">
        <v>43603</v>
      </c>
      <c r="B139" s="6">
        <v>10.29</v>
      </c>
      <c r="C139" s="7" t="s">
        <v>187</v>
      </c>
      <c r="D139" s="6">
        <v>0</v>
      </c>
      <c r="E139" s="6">
        <v>76</v>
      </c>
      <c r="F139" s="6">
        <v>44</v>
      </c>
      <c r="G139" s="6">
        <v>260</v>
      </c>
      <c r="H139" s="6">
        <v>260</v>
      </c>
      <c r="I139" s="6">
        <v>25.1</v>
      </c>
      <c r="J139" s="6">
        <v>30</v>
      </c>
      <c r="L139" s="2">
        <v>0.22708333333333333</v>
      </c>
      <c r="M139" s="2">
        <v>0.80694444444444446</v>
      </c>
      <c r="N139" s="9">
        <f t="shared" si="2"/>
        <v>0.57986111111111116</v>
      </c>
      <c r="O139" t="s">
        <v>33</v>
      </c>
    </row>
    <row r="140" spans="1:15" x14ac:dyDescent="0.25">
      <c r="A140" s="1">
        <v>43604</v>
      </c>
      <c r="B140" s="6">
        <v>13.65</v>
      </c>
      <c r="C140" s="7" t="s">
        <v>80</v>
      </c>
      <c r="D140" s="6">
        <v>0</v>
      </c>
      <c r="E140" s="6">
        <v>74</v>
      </c>
      <c r="F140" s="6">
        <v>50</v>
      </c>
      <c r="G140" s="6">
        <v>220</v>
      </c>
      <c r="H140" s="6">
        <v>210</v>
      </c>
      <c r="I140" s="6">
        <v>28</v>
      </c>
      <c r="J140" s="6">
        <v>36.9</v>
      </c>
      <c r="L140" s="2">
        <v>0.22638888888888889</v>
      </c>
      <c r="M140" s="2">
        <v>0.80763888888888891</v>
      </c>
      <c r="N140" s="9">
        <f t="shared" si="2"/>
        <v>0.58125000000000004</v>
      </c>
    </row>
    <row r="141" spans="1:15" x14ac:dyDescent="0.25">
      <c r="A141" s="1">
        <v>43605</v>
      </c>
      <c r="B141" s="6">
        <v>15.88</v>
      </c>
      <c r="C141" s="7" t="s">
        <v>151</v>
      </c>
      <c r="D141" s="6">
        <v>0</v>
      </c>
      <c r="E141" s="6">
        <v>65</v>
      </c>
      <c r="F141" s="6">
        <v>42</v>
      </c>
      <c r="G141" s="6">
        <v>300</v>
      </c>
      <c r="H141" s="6">
        <v>290</v>
      </c>
      <c r="I141" s="6">
        <v>36</v>
      </c>
      <c r="J141" s="6">
        <v>44.1</v>
      </c>
      <c r="K141" t="s">
        <v>12</v>
      </c>
      <c r="L141" s="2">
        <v>0.22569444444444445</v>
      </c>
      <c r="M141" s="2">
        <v>0.80833333333333324</v>
      </c>
      <c r="N141" s="9">
        <f t="shared" si="2"/>
        <v>0.58263888888888882</v>
      </c>
    </row>
    <row r="142" spans="1:15" x14ac:dyDescent="0.25">
      <c r="A142" s="1">
        <v>43606</v>
      </c>
      <c r="B142" s="6">
        <v>17</v>
      </c>
      <c r="C142" s="7" t="s">
        <v>188</v>
      </c>
      <c r="D142" s="6">
        <v>0</v>
      </c>
      <c r="E142" s="6">
        <v>74</v>
      </c>
      <c r="F142" s="6">
        <v>37</v>
      </c>
      <c r="G142" s="6">
        <v>260</v>
      </c>
      <c r="H142" s="6">
        <v>250</v>
      </c>
      <c r="I142" s="6">
        <v>36</v>
      </c>
      <c r="J142" s="6">
        <v>44.1</v>
      </c>
      <c r="L142" s="2">
        <v>0.22569444444444445</v>
      </c>
      <c r="M142" s="2">
        <v>0.80833333333333324</v>
      </c>
      <c r="N142" s="9">
        <f t="shared" si="2"/>
        <v>0.58263888888888882</v>
      </c>
    </row>
    <row r="143" spans="1:15" x14ac:dyDescent="0.25">
      <c r="A143" s="1">
        <v>43607</v>
      </c>
      <c r="B143" s="6">
        <v>23.49</v>
      </c>
      <c r="C143" s="7" t="s">
        <v>189</v>
      </c>
      <c r="D143" s="6">
        <v>0</v>
      </c>
      <c r="E143" s="6">
        <v>73</v>
      </c>
      <c r="F143" s="6">
        <v>54</v>
      </c>
      <c r="G143" s="6">
        <v>220</v>
      </c>
      <c r="H143" s="6">
        <v>210</v>
      </c>
      <c r="I143" s="6">
        <v>38.9</v>
      </c>
      <c r="J143" s="6">
        <v>50.1</v>
      </c>
      <c r="L143" s="2">
        <v>0.22500000000000001</v>
      </c>
      <c r="M143" s="2">
        <v>0.80902777777777779</v>
      </c>
      <c r="N143" s="9">
        <f t="shared" si="2"/>
        <v>0.58402777777777781</v>
      </c>
    </row>
    <row r="144" spans="1:15" x14ac:dyDescent="0.25">
      <c r="A144" s="1">
        <v>43608</v>
      </c>
      <c r="B144" s="6">
        <v>12.08</v>
      </c>
      <c r="C144" s="7" t="s">
        <v>190</v>
      </c>
      <c r="D144" s="6">
        <v>0.01</v>
      </c>
      <c r="E144" s="6">
        <v>71</v>
      </c>
      <c r="F144" s="6">
        <v>45</v>
      </c>
      <c r="G144" s="6">
        <v>270</v>
      </c>
      <c r="H144" s="6">
        <v>240</v>
      </c>
      <c r="I144" s="6">
        <v>21.9</v>
      </c>
      <c r="J144" s="6">
        <v>30</v>
      </c>
      <c r="K144" t="s">
        <v>13</v>
      </c>
      <c r="L144" s="2">
        <v>0.22500000000000001</v>
      </c>
      <c r="M144" s="2">
        <v>0.80972222222222223</v>
      </c>
      <c r="N144" s="9">
        <f t="shared" si="2"/>
        <v>0.58472222222222225</v>
      </c>
    </row>
    <row r="145" spans="1:15" x14ac:dyDescent="0.25">
      <c r="A145" s="1">
        <v>43609</v>
      </c>
      <c r="B145" s="6">
        <v>8.0500000000000007</v>
      </c>
      <c r="C145" s="7" t="s">
        <v>191</v>
      </c>
      <c r="D145" s="6">
        <v>0</v>
      </c>
      <c r="E145" s="6">
        <v>81</v>
      </c>
      <c r="F145" s="6">
        <v>42</v>
      </c>
      <c r="G145" s="6">
        <v>230</v>
      </c>
      <c r="H145" s="6">
        <v>230</v>
      </c>
      <c r="I145" s="6">
        <v>21</v>
      </c>
      <c r="J145" s="6">
        <v>27.1</v>
      </c>
      <c r="L145" s="2">
        <v>0.22430555555555556</v>
      </c>
      <c r="M145" s="2">
        <v>0.80972222222222223</v>
      </c>
      <c r="N145" s="9">
        <f t="shared" si="2"/>
        <v>0.5854166666666667</v>
      </c>
    </row>
    <row r="146" spans="1:15" x14ac:dyDescent="0.25">
      <c r="A146" s="1">
        <v>43610</v>
      </c>
      <c r="B146" s="6">
        <v>12.08</v>
      </c>
      <c r="C146" s="7" t="s">
        <v>171</v>
      </c>
      <c r="D146" s="6">
        <v>0</v>
      </c>
      <c r="E146" s="6">
        <v>82</v>
      </c>
      <c r="F146" s="6">
        <v>46</v>
      </c>
      <c r="G146" s="6">
        <v>220</v>
      </c>
      <c r="H146" s="6">
        <v>230</v>
      </c>
      <c r="I146" s="6">
        <v>25.9</v>
      </c>
      <c r="J146" s="6">
        <v>36.9</v>
      </c>
      <c r="L146" s="2">
        <v>0.22430555555555556</v>
      </c>
      <c r="M146" s="2">
        <v>0.81041666666666667</v>
      </c>
      <c r="N146" s="9">
        <f t="shared" si="2"/>
        <v>0.58611111111111114</v>
      </c>
    </row>
    <row r="147" spans="1:15" x14ac:dyDescent="0.25">
      <c r="A147" s="1">
        <v>43611</v>
      </c>
      <c r="B147" s="6">
        <v>18.34</v>
      </c>
      <c r="C147" s="7" t="s">
        <v>192</v>
      </c>
      <c r="D147" s="6">
        <v>0</v>
      </c>
      <c r="E147" s="6">
        <v>77</v>
      </c>
      <c r="F147" s="6">
        <v>55</v>
      </c>
      <c r="G147" s="6">
        <v>230</v>
      </c>
      <c r="H147" s="6">
        <v>240</v>
      </c>
      <c r="I147" s="6">
        <v>35.1</v>
      </c>
      <c r="J147" s="6">
        <v>47</v>
      </c>
      <c r="L147" s="2">
        <v>0.22361111111111109</v>
      </c>
      <c r="M147" s="2">
        <v>0.81111111111111101</v>
      </c>
      <c r="N147" s="9">
        <f t="shared" si="2"/>
        <v>0.58749999999999991</v>
      </c>
      <c r="O147" t="s">
        <v>34</v>
      </c>
    </row>
    <row r="148" spans="1:15" x14ac:dyDescent="0.25">
      <c r="A148" s="1">
        <v>43612</v>
      </c>
      <c r="B148" s="6">
        <v>15.66</v>
      </c>
      <c r="C148" s="7" t="s">
        <v>193</v>
      </c>
      <c r="D148" s="6">
        <v>0</v>
      </c>
      <c r="E148" s="6">
        <v>75</v>
      </c>
      <c r="F148" s="6">
        <v>52</v>
      </c>
      <c r="G148" s="6">
        <v>270</v>
      </c>
      <c r="H148" s="6">
        <v>260</v>
      </c>
      <c r="I148" s="6">
        <v>33.1</v>
      </c>
      <c r="J148" s="6">
        <v>42.1</v>
      </c>
      <c r="L148" s="2">
        <v>0.22361111111111109</v>
      </c>
      <c r="M148" s="2">
        <v>0.81111111111111101</v>
      </c>
      <c r="N148" s="9">
        <f t="shared" si="2"/>
        <v>0.58749999999999991</v>
      </c>
    </row>
    <row r="149" spans="1:15" x14ac:dyDescent="0.25">
      <c r="A149" s="1">
        <v>43613</v>
      </c>
      <c r="B149" s="6">
        <v>10.96</v>
      </c>
      <c r="C149" s="7" t="s">
        <v>194</v>
      </c>
      <c r="D149" s="6">
        <v>0</v>
      </c>
      <c r="E149" s="6">
        <v>78</v>
      </c>
      <c r="F149" s="6">
        <v>45</v>
      </c>
      <c r="G149" s="6">
        <v>260</v>
      </c>
      <c r="H149" s="6">
        <v>260</v>
      </c>
      <c r="I149" s="6">
        <v>25.1</v>
      </c>
      <c r="J149" s="6">
        <v>42.1</v>
      </c>
      <c r="L149" s="2">
        <v>0.22361111111111109</v>
      </c>
      <c r="M149" s="2">
        <v>0.81180555555555556</v>
      </c>
      <c r="N149" s="9">
        <f t="shared" si="2"/>
        <v>0.58819444444444446</v>
      </c>
    </row>
    <row r="150" spans="1:15" x14ac:dyDescent="0.25">
      <c r="A150" s="1">
        <v>43614</v>
      </c>
      <c r="B150" s="6">
        <v>7.83</v>
      </c>
      <c r="C150" s="7" t="s">
        <v>169</v>
      </c>
      <c r="D150" s="6">
        <v>0</v>
      </c>
      <c r="E150" s="6">
        <v>80</v>
      </c>
      <c r="F150" s="6">
        <v>44</v>
      </c>
      <c r="G150" s="6">
        <v>280</v>
      </c>
      <c r="H150" s="6">
        <v>290</v>
      </c>
      <c r="I150" s="6">
        <v>19.899999999999999</v>
      </c>
      <c r="J150" s="6">
        <v>23</v>
      </c>
      <c r="L150" s="2">
        <v>0.22291666666666665</v>
      </c>
      <c r="M150" s="2">
        <v>0.8125</v>
      </c>
      <c r="N150" s="9">
        <f t="shared" si="2"/>
        <v>0.58958333333333335</v>
      </c>
    </row>
    <row r="151" spans="1:15" x14ac:dyDescent="0.25">
      <c r="A151" s="1">
        <v>43615</v>
      </c>
      <c r="B151" s="6">
        <v>7.16</v>
      </c>
      <c r="C151" s="7" t="s">
        <v>195</v>
      </c>
      <c r="D151" s="6">
        <v>0</v>
      </c>
      <c r="E151" s="6">
        <v>83</v>
      </c>
      <c r="F151" s="6">
        <v>48</v>
      </c>
      <c r="G151" s="6">
        <v>240</v>
      </c>
      <c r="H151" s="6">
        <v>220</v>
      </c>
      <c r="I151" s="6">
        <v>18.100000000000001</v>
      </c>
      <c r="J151" s="6">
        <v>21.9</v>
      </c>
      <c r="L151" s="2">
        <v>0.22291666666666665</v>
      </c>
      <c r="M151" s="2">
        <v>0.8125</v>
      </c>
      <c r="N151" s="9">
        <f t="shared" si="2"/>
        <v>0.58958333333333335</v>
      </c>
    </row>
    <row r="152" spans="1:15" x14ac:dyDescent="0.25">
      <c r="A152" s="1">
        <v>43616</v>
      </c>
      <c r="B152" s="6">
        <v>11.41</v>
      </c>
      <c r="C152" s="7" t="s">
        <v>196</v>
      </c>
      <c r="D152" s="6">
        <v>0</v>
      </c>
      <c r="E152" s="6">
        <v>88</v>
      </c>
      <c r="F152" s="6">
        <v>55</v>
      </c>
      <c r="G152" s="6">
        <v>220</v>
      </c>
      <c r="H152" s="6">
        <v>190</v>
      </c>
      <c r="I152" s="6">
        <v>23.9</v>
      </c>
      <c r="J152" s="6">
        <v>31.1</v>
      </c>
      <c r="L152" s="2">
        <v>0.22222222222222221</v>
      </c>
      <c r="M152" s="2">
        <v>0.81319444444444444</v>
      </c>
      <c r="N152" s="9">
        <f t="shared" si="2"/>
        <v>0.59097222222222223</v>
      </c>
    </row>
    <row r="153" spans="1:15" x14ac:dyDescent="0.25">
      <c r="A153" s="1">
        <v>43617</v>
      </c>
      <c r="B153" s="6">
        <v>9.6199999999999992</v>
      </c>
      <c r="C153" s="7" t="s">
        <v>197</v>
      </c>
      <c r="D153" s="6">
        <v>0</v>
      </c>
      <c r="E153" s="6">
        <v>88</v>
      </c>
      <c r="F153" s="6">
        <v>58</v>
      </c>
      <c r="G153" s="6">
        <v>220</v>
      </c>
      <c r="H153" s="6">
        <v>170</v>
      </c>
      <c r="I153" s="6">
        <v>28</v>
      </c>
      <c r="J153" s="6">
        <v>36</v>
      </c>
      <c r="L153" s="2">
        <v>0.22222222222222221</v>
      </c>
      <c r="M153" s="2">
        <v>0.81319444444444444</v>
      </c>
      <c r="N153" s="9">
        <f t="shared" si="2"/>
        <v>0.59097222222222223</v>
      </c>
    </row>
    <row r="154" spans="1:15" x14ac:dyDescent="0.25">
      <c r="A154" s="1">
        <v>43618</v>
      </c>
      <c r="B154" s="6">
        <v>10.29</v>
      </c>
      <c r="C154" s="7" t="s">
        <v>184</v>
      </c>
      <c r="D154" s="6">
        <v>0</v>
      </c>
      <c r="E154" s="6">
        <v>86</v>
      </c>
      <c r="F154" s="6">
        <v>55</v>
      </c>
      <c r="G154" s="6">
        <v>250</v>
      </c>
      <c r="H154" s="6">
        <v>250</v>
      </c>
      <c r="I154" s="6">
        <v>28</v>
      </c>
      <c r="J154" s="6">
        <v>36.9</v>
      </c>
      <c r="K154" t="s">
        <v>20</v>
      </c>
      <c r="L154" s="2">
        <v>0.22222222222222221</v>
      </c>
      <c r="M154" s="2">
        <v>0.81388888888888899</v>
      </c>
      <c r="N154" s="9">
        <f t="shared" si="2"/>
        <v>0.59166666666666679</v>
      </c>
    </row>
    <row r="155" spans="1:15" x14ac:dyDescent="0.25">
      <c r="A155" s="1">
        <v>43619</v>
      </c>
      <c r="B155" s="6">
        <v>9.6199999999999992</v>
      </c>
      <c r="C155" s="7" t="s">
        <v>198</v>
      </c>
      <c r="D155" s="6">
        <v>0</v>
      </c>
      <c r="E155" s="6">
        <v>88</v>
      </c>
      <c r="F155" s="6">
        <v>53</v>
      </c>
      <c r="G155" s="6">
        <v>250</v>
      </c>
      <c r="H155" s="6">
        <v>220</v>
      </c>
      <c r="I155" s="6">
        <v>25.9</v>
      </c>
      <c r="J155" s="6">
        <v>35.1</v>
      </c>
      <c r="L155" s="2">
        <v>0.22222222222222221</v>
      </c>
      <c r="M155" s="2">
        <v>0.81458333333333333</v>
      </c>
      <c r="N155" s="9">
        <f t="shared" si="2"/>
        <v>0.59236111111111112</v>
      </c>
      <c r="O155" t="s">
        <v>31</v>
      </c>
    </row>
    <row r="156" spans="1:15" x14ac:dyDescent="0.25">
      <c r="A156" s="1">
        <v>43620</v>
      </c>
      <c r="B156" s="6">
        <v>8.7200000000000006</v>
      </c>
      <c r="C156" s="7" t="s">
        <v>199</v>
      </c>
      <c r="D156" s="6">
        <v>0</v>
      </c>
      <c r="E156" s="6">
        <v>86</v>
      </c>
      <c r="F156" s="6">
        <v>53</v>
      </c>
      <c r="G156" s="6">
        <v>250</v>
      </c>
      <c r="H156" s="6">
        <v>240</v>
      </c>
      <c r="I156" s="6">
        <v>23.9</v>
      </c>
      <c r="J156" s="6">
        <v>32</v>
      </c>
      <c r="L156" s="2">
        <v>0.22152777777777777</v>
      </c>
      <c r="M156" s="2">
        <v>0.81458333333333333</v>
      </c>
      <c r="N156" s="9">
        <f t="shared" si="2"/>
        <v>0.59305555555555556</v>
      </c>
    </row>
    <row r="157" spans="1:15" x14ac:dyDescent="0.25">
      <c r="A157" s="1">
        <v>43621</v>
      </c>
      <c r="B157" s="6">
        <v>8.5</v>
      </c>
      <c r="C157" s="7" t="s">
        <v>128</v>
      </c>
      <c r="D157" s="6">
        <v>0</v>
      </c>
      <c r="E157" s="6">
        <v>87</v>
      </c>
      <c r="F157" s="6">
        <v>54</v>
      </c>
      <c r="G157" s="6">
        <v>330</v>
      </c>
      <c r="H157" s="6">
        <v>340</v>
      </c>
      <c r="I157" s="6">
        <v>21</v>
      </c>
      <c r="J157" s="6">
        <v>25.9</v>
      </c>
      <c r="L157" s="2">
        <v>0.22152777777777777</v>
      </c>
      <c r="M157" s="2">
        <v>0.81527777777777777</v>
      </c>
      <c r="N157" s="9">
        <f t="shared" si="2"/>
        <v>0.59375</v>
      </c>
    </row>
    <row r="158" spans="1:15" x14ac:dyDescent="0.25">
      <c r="A158" s="1">
        <v>43622</v>
      </c>
      <c r="B158" s="6">
        <v>9.17</v>
      </c>
      <c r="C158" s="7" t="s">
        <v>200</v>
      </c>
      <c r="D158" s="6">
        <v>0</v>
      </c>
      <c r="E158" s="6">
        <v>90</v>
      </c>
      <c r="F158" s="6">
        <v>56</v>
      </c>
      <c r="G158" s="6">
        <v>230</v>
      </c>
      <c r="H158" s="6">
        <v>300</v>
      </c>
      <c r="I158" s="6">
        <v>17</v>
      </c>
      <c r="J158" s="6">
        <v>23</v>
      </c>
      <c r="L158" s="2">
        <v>0.22152777777777777</v>
      </c>
      <c r="M158" s="2">
        <v>0.81527777777777777</v>
      </c>
      <c r="N158" s="9">
        <f t="shared" si="2"/>
        <v>0.59375</v>
      </c>
    </row>
    <row r="159" spans="1:15" x14ac:dyDescent="0.25">
      <c r="A159" s="1">
        <v>43623</v>
      </c>
      <c r="B159" s="6">
        <v>9.6199999999999992</v>
      </c>
      <c r="C159" s="7" t="s">
        <v>201</v>
      </c>
      <c r="D159" s="6">
        <v>0</v>
      </c>
      <c r="E159" s="6">
        <v>91</v>
      </c>
      <c r="F159" s="6">
        <v>61</v>
      </c>
      <c r="G159" s="6">
        <v>240</v>
      </c>
      <c r="H159" s="6">
        <v>240</v>
      </c>
      <c r="I159" s="6">
        <v>21.9</v>
      </c>
      <c r="J159" s="6">
        <v>27.1</v>
      </c>
      <c r="L159" s="2">
        <v>0.22152777777777777</v>
      </c>
      <c r="M159" s="2">
        <v>0.81597222222222221</v>
      </c>
      <c r="N159" s="9">
        <f t="shared" si="2"/>
        <v>0.59444444444444444</v>
      </c>
    </row>
    <row r="160" spans="1:15" x14ac:dyDescent="0.25">
      <c r="A160" s="1">
        <v>43624</v>
      </c>
      <c r="B160" s="6">
        <v>11.41</v>
      </c>
      <c r="C160" s="7" t="s">
        <v>202</v>
      </c>
      <c r="D160" s="6">
        <v>0</v>
      </c>
      <c r="E160" s="6">
        <v>91</v>
      </c>
      <c r="F160" s="6">
        <v>54</v>
      </c>
      <c r="G160" s="6">
        <v>240</v>
      </c>
      <c r="H160" s="6">
        <v>220</v>
      </c>
      <c r="I160" s="6">
        <v>23.9</v>
      </c>
      <c r="J160" s="6">
        <v>35.1</v>
      </c>
      <c r="L160" s="2">
        <v>0.22152777777777777</v>
      </c>
      <c r="M160" s="2">
        <v>0.81597222222222221</v>
      </c>
      <c r="N160" s="9">
        <f t="shared" si="2"/>
        <v>0.59444444444444444</v>
      </c>
    </row>
    <row r="161" spans="1:15" x14ac:dyDescent="0.25">
      <c r="A161" s="1">
        <v>43625</v>
      </c>
      <c r="B161" s="6">
        <v>8.2799999999999994</v>
      </c>
      <c r="C161" s="7" t="s">
        <v>203</v>
      </c>
      <c r="D161" s="6">
        <v>0</v>
      </c>
      <c r="E161" s="6">
        <v>95</v>
      </c>
      <c r="F161" s="6">
        <v>62</v>
      </c>
      <c r="G161" s="6">
        <v>220</v>
      </c>
      <c r="H161" s="6">
        <v>220</v>
      </c>
      <c r="I161" s="6">
        <v>18.100000000000001</v>
      </c>
      <c r="J161" s="6">
        <v>23.9</v>
      </c>
      <c r="L161" s="2">
        <v>0.22152777777777777</v>
      </c>
      <c r="M161" s="2">
        <v>0.81666666666666676</v>
      </c>
      <c r="N161" s="9">
        <f t="shared" si="2"/>
        <v>0.59513888888888899</v>
      </c>
      <c r="O161" t="s">
        <v>32</v>
      </c>
    </row>
    <row r="162" spans="1:15" x14ac:dyDescent="0.25">
      <c r="A162" s="1">
        <v>43626</v>
      </c>
      <c r="B162" s="6">
        <v>15.88</v>
      </c>
      <c r="C162" s="7" t="s">
        <v>204</v>
      </c>
      <c r="D162" s="6">
        <v>0</v>
      </c>
      <c r="E162" s="6">
        <v>87</v>
      </c>
      <c r="F162" s="6">
        <v>68</v>
      </c>
      <c r="G162" s="6">
        <v>210</v>
      </c>
      <c r="H162" s="6">
        <v>200</v>
      </c>
      <c r="I162" s="6">
        <v>31.1</v>
      </c>
      <c r="J162" s="6">
        <v>40.9</v>
      </c>
      <c r="L162" s="2">
        <v>0.22152777777777777</v>
      </c>
      <c r="M162" s="2">
        <v>0.81666666666666676</v>
      </c>
      <c r="N162" s="9">
        <f t="shared" si="2"/>
        <v>0.59513888888888899</v>
      </c>
    </row>
    <row r="163" spans="1:15" x14ac:dyDescent="0.25">
      <c r="A163" s="1">
        <v>43627</v>
      </c>
      <c r="B163" s="6">
        <v>8.0500000000000007</v>
      </c>
      <c r="C163" s="7" t="s">
        <v>161</v>
      </c>
      <c r="D163" s="6">
        <v>0</v>
      </c>
      <c r="E163" s="6">
        <v>95</v>
      </c>
      <c r="F163" s="6">
        <v>59</v>
      </c>
      <c r="G163" s="6">
        <v>330</v>
      </c>
      <c r="H163" s="6">
        <v>300</v>
      </c>
      <c r="I163" s="6">
        <v>21</v>
      </c>
      <c r="J163" s="6">
        <v>27.1</v>
      </c>
      <c r="L163" s="2">
        <v>0.22152777777777777</v>
      </c>
      <c r="M163" s="2">
        <v>0.81666666666666676</v>
      </c>
      <c r="N163" s="9">
        <f t="shared" si="2"/>
        <v>0.59513888888888899</v>
      </c>
    </row>
    <row r="164" spans="1:15" x14ac:dyDescent="0.25">
      <c r="A164" s="1">
        <v>43628</v>
      </c>
      <c r="B164" s="6">
        <v>9.17</v>
      </c>
      <c r="C164" s="7" t="s">
        <v>205</v>
      </c>
      <c r="D164" s="6">
        <v>0</v>
      </c>
      <c r="E164" s="6">
        <v>96</v>
      </c>
      <c r="F164" s="6">
        <v>65</v>
      </c>
      <c r="G164" s="6">
        <v>250</v>
      </c>
      <c r="H164" s="6">
        <v>230</v>
      </c>
      <c r="I164" s="6">
        <v>19.899999999999999</v>
      </c>
      <c r="J164" s="6">
        <v>25.9</v>
      </c>
      <c r="K164" t="s">
        <v>20</v>
      </c>
      <c r="L164" s="2">
        <v>0.22152777777777777</v>
      </c>
      <c r="M164" s="2">
        <v>0.81736111111111109</v>
      </c>
      <c r="N164" s="9">
        <f t="shared" si="2"/>
        <v>0.59583333333333333</v>
      </c>
    </row>
    <row r="165" spans="1:15" x14ac:dyDescent="0.25">
      <c r="A165" s="1">
        <v>43629</v>
      </c>
      <c r="B165" s="6">
        <v>11.86</v>
      </c>
      <c r="C165" s="7" t="s">
        <v>201</v>
      </c>
      <c r="D165" s="6">
        <v>0</v>
      </c>
      <c r="E165" s="6">
        <v>99</v>
      </c>
      <c r="F165" s="6">
        <v>63</v>
      </c>
      <c r="G165" s="6">
        <v>260</v>
      </c>
      <c r="H165" s="6">
        <v>290</v>
      </c>
      <c r="I165" s="6">
        <v>29.1</v>
      </c>
      <c r="J165" s="6">
        <v>36</v>
      </c>
      <c r="L165" s="2">
        <v>0.22152777777777777</v>
      </c>
      <c r="M165" s="2">
        <v>0.81736111111111109</v>
      </c>
      <c r="N165" s="9">
        <f t="shared" si="2"/>
        <v>0.59583333333333333</v>
      </c>
    </row>
    <row r="166" spans="1:15" x14ac:dyDescent="0.25">
      <c r="A166" s="1">
        <v>43630</v>
      </c>
      <c r="B166" s="6">
        <v>18.79</v>
      </c>
      <c r="C166" s="7" t="s">
        <v>206</v>
      </c>
      <c r="D166" s="6">
        <v>0</v>
      </c>
      <c r="E166" s="6">
        <v>93</v>
      </c>
      <c r="F166" s="6">
        <v>63</v>
      </c>
      <c r="G166" s="6">
        <v>250</v>
      </c>
      <c r="H166" s="6">
        <v>250</v>
      </c>
      <c r="I166" s="6">
        <v>32</v>
      </c>
      <c r="J166" s="6">
        <v>40.9</v>
      </c>
      <c r="L166" s="2">
        <v>0.22152777777777777</v>
      </c>
      <c r="M166" s="2">
        <v>0.81805555555555554</v>
      </c>
      <c r="N166" s="9">
        <f t="shared" si="2"/>
        <v>0.59652777777777777</v>
      </c>
    </row>
    <row r="167" spans="1:15" x14ac:dyDescent="0.25">
      <c r="A167" s="1">
        <v>43631</v>
      </c>
      <c r="B167" s="6">
        <v>10.29</v>
      </c>
      <c r="C167" s="7" t="s">
        <v>64</v>
      </c>
      <c r="D167" s="6">
        <v>0</v>
      </c>
      <c r="E167" s="6">
        <v>90</v>
      </c>
      <c r="F167" s="6">
        <v>59</v>
      </c>
      <c r="G167" s="6">
        <v>290</v>
      </c>
      <c r="H167" s="6">
        <v>270</v>
      </c>
      <c r="I167" s="6">
        <v>21.9</v>
      </c>
      <c r="J167" s="6">
        <v>27.1</v>
      </c>
      <c r="L167" s="2">
        <v>0.22152777777777777</v>
      </c>
      <c r="M167" s="2">
        <v>0.81805555555555554</v>
      </c>
      <c r="N167" s="9">
        <f t="shared" si="2"/>
        <v>0.59652777777777777</v>
      </c>
    </row>
    <row r="168" spans="1:15" x14ac:dyDescent="0.25">
      <c r="A168" s="1">
        <v>43632</v>
      </c>
      <c r="B168" s="6">
        <v>9.17</v>
      </c>
      <c r="C168" s="7" t="s">
        <v>188</v>
      </c>
      <c r="D168" s="6">
        <v>0</v>
      </c>
      <c r="E168" s="6">
        <v>92</v>
      </c>
      <c r="F168" s="6">
        <v>59</v>
      </c>
      <c r="G168" s="6">
        <v>250</v>
      </c>
      <c r="H168" s="6">
        <v>270</v>
      </c>
      <c r="I168" s="6">
        <v>21</v>
      </c>
      <c r="J168" s="6">
        <v>33.1</v>
      </c>
      <c r="L168" s="2">
        <v>0.22152777777777777</v>
      </c>
      <c r="M168" s="2">
        <v>0.81805555555555554</v>
      </c>
      <c r="N168" s="9">
        <f t="shared" si="2"/>
        <v>0.59652777777777777</v>
      </c>
    </row>
    <row r="169" spans="1:15" x14ac:dyDescent="0.25">
      <c r="A169" s="1">
        <v>43633</v>
      </c>
      <c r="B169" s="6">
        <v>10.07</v>
      </c>
      <c r="C169" s="7" t="s">
        <v>191</v>
      </c>
      <c r="D169" s="6">
        <v>0</v>
      </c>
      <c r="E169" s="6">
        <v>92</v>
      </c>
      <c r="F169" s="6">
        <v>62</v>
      </c>
      <c r="G169" s="6">
        <v>220</v>
      </c>
      <c r="H169" s="6">
        <v>260</v>
      </c>
      <c r="I169" s="6">
        <v>19.899999999999999</v>
      </c>
      <c r="J169" s="6">
        <v>25.9</v>
      </c>
      <c r="L169" s="2">
        <v>0.22152777777777777</v>
      </c>
      <c r="M169" s="2">
        <v>0.81874999999999998</v>
      </c>
      <c r="N169" s="9">
        <f t="shared" si="2"/>
        <v>0.59722222222222221</v>
      </c>
      <c r="O169" t="s">
        <v>33</v>
      </c>
    </row>
    <row r="170" spans="1:15" x14ac:dyDescent="0.25">
      <c r="A170" s="1">
        <v>43634</v>
      </c>
      <c r="B170" s="6">
        <v>10.74</v>
      </c>
      <c r="C170" s="7" t="s">
        <v>207</v>
      </c>
      <c r="D170" s="6">
        <v>0</v>
      </c>
      <c r="E170" s="6">
        <v>91</v>
      </c>
      <c r="F170" s="6">
        <v>63</v>
      </c>
      <c r="G170" s="6">
        <v>250</v>
      </c>
      <c r="H170" s="6">
        <v>270</v>
      </c>
      <c r="I170" s="6">
        <v>25.9</v>
      </c>
      <c r="J170" s="6">
        <v>31.1</v>
      </c>
      <c r="L170" s="2">
        <v>0.22152777777777777</v>
      </c>
      <c r="M170" s="2">
        <v>0.81874999999999998</v>
      </c>
      <c r="N170" s="9">
        <f t="shared" si="2"/>
        <v>0.59722222222222221</v>
      </c>
    </row>
    <row r="171" spans="1:15" x14ac:dyDescent="0.25">
      <c r="A171" s="1">
        <v>43635</v>
      </c>
      <c r="B171" s="6">
        <v>8.9499999999999993</v>
      </c>
      <c r="C171" s="7" t="s">
        <v>208</v>
      </c>
      <c r="D171" s="6">
        <v>0</v>
      </c>
      <c r="E171" s="6">
        <v>91</v>
      </c>
      <c r="F171" s="6">
        <v>56</v>
      </c>
      <c r="G171" s="6">
        <v>260</v>
      </c>
      <c r="H171" s="6">
        <v>290</v>
      </c>
      <c r="I171" s="6">
        <v>21.9</v>
      </c>
      <c r="J171" s="6">
        <v>28</v>
      </c>
      <c r="L171" s="2">
        <v>0.22152777777777777</v>
      </c>
      <c r="M171" s="2">
        <v>0.81874999999999998</v>
      </c>
      <c r="N171" s="9">
        <f t="shared" si="2"/>
        <v>0.59722222222222221</v>
      </c>
    </row>
    <row r="172" spans="1:15" x14ac:dyDescent="0.25">
      <c r="A172" s="1">
        <v>43636</v>
      </c>
      <c r="B172" s="6">
        <v>11.63</v>
      </c>
      <c r="C172" s="7" t="s">
        <v>209</v>
      </c>
      <c r="D172" s="6">
        <v>0</v>
      </c>
      <c r="E172" s="6">
        <v>92</v>
      </c>
      <c r="F172" s="6">
        <v>59</v>
      </c>
      <c r="G172" s="6">
        <v>260</v>
      </c>
      <c r="H172" s="6">
        <v>270</v>
      </c>
      <c r="I172" s="6">
        <v>25.9</v>
      </c>
      <c r="J172" s="6">
        <v>36.9</v>
      </c>
      <c r="L172" s="2">
        <v>0.22152777777777777</v>
      </c>
      <c r="M172" s="2">
        <v>0.81874999999999998</v>
      </c>
      <c r="N172" s="9">
        <f t="shared" si="2"/>
        <v>0.59722222222222221</v>
      </c>
    </row>
    <row r="173" spans="1:15" x14ac:dyDescent="0.25">
      <c r="A173" s="1">
        <v>43637</v>
      </c>
      <c r="B173" s="6">
        <v>15.21</v>
      </c>
      <c r="C173" s="7" t="s">
        <v>102</v>
      </c>
      <c r="D173" s="6">
        <v>0</v>
      </c>
      <c r="E173" s="6">
        <v>90</v>
      </c>
      <c r="F173" s="6">
        <v>60</v>
      </c>
      <c r="G173" s="6">
        <v>240</v>
      </c>
      <c r="H173" s="6">
        <v>260</v>
      </c>
      <c r="I173" s="6">
        <v>25.9</v>
      </c>
      <c r="J173" s="6">
        <v>36</v>
      </c>
      <c r="L173" s="2">
        <v>0.22222222222222221</v>
      </c>
      <c r="M173" s="2">
        <v>0.81944444444444453</v>
      </c>
      <c r="N173" s="9">
        <f t="shared" si="2"/>
        <v>0.59722222222222232</v>
      </c>
    </row>
    <row r="174" spans="1:15" x14ac:dyDescent="0.25">
      <c r="A174" s="1">
        <v>43638</v>
      </c>
      <c r="B174" s="6">
        <v>12.08</v>
      </c>
      <c r="C174" s="7" t="s">
        <v>210</v>
      </c>
      <c r="D174" s="6">
        <v>0</v>
      </c>
      <c r="E174" s="6">
        <v>88</v>
      </c>
      <c r="F174" s="6">
        <v>61</v>
      </c>
      <c r="G174" s="6">
        <v>260</v>
      </c>
      <c r="H174" s="6">
        <v>250</v>
      </c>
      <c r="I174" s="6">
        <v>23</v>
      </c>
      <c r="J174" s="6">
        <v>30</v>
      </c>
      <c r="L174" s="2">
        <v>0.22222222222222221</v>
      </c>
      <c r="M174" s="2">
        <v>0.81944444444444453</v>
      </c>
      <c r="N174" s="9">
        <f t="shared" si="2"/>
        <v>0.59722222222222232</v>
      </c>
    </row>
    <row r="175" spans="1:15" x14ac:dyDescent="0.25">
      <c r="A175" s="1">
        <v>43639</v>
      </c>
      <c r="B175" s="6">
        <v>10.07</v>
      </c>
      <c r="C175" s="7" t="s">
        <v>211</v>
      </c>
      <c r="D175" s="6">
        <v>0</v>
      </c>
      <c r="E175" s="6">
        <v>89</v>
      </c>
      <c r="F175" s="6">
        <v>54</v>
      </c>
      <c r="G175" s="6">
        <v>260</v>
      </c>
      <c r="H175" s="6">
        <v>260</v>
      </c>
      <c r="I175" s="6">
        <v>21</v>
      </c>
      <c r="J175" s="6">
        <v>23.9</v>
      </c>
      <c r="L175" s="2">
        <v>0.22222222222222221</v>
      </c>
      <c r="M175" s="2">
        <v>0.81944444444444453</v>
      </c>
      <c r="N175" s="9">
        <f t="shared" si="2"/>
        <v>0.59722222222222232</v>
      </c>
    </row>
    <row r="176" spans="1:15" x14ac:dyDescent="0.25">
      <c r="A176" s="1">
        <v>43640</v>
      </c>
      <c r="B176" s="6">
        <v>8.5</v>
      </c>
      <c r="C176" s="7" t="s">
        <v>88</v>
      </c>
      <c r="D176" s="6">
        <v>0</v>
      </c>
      <c r="E176" s="6">
        <v>92</v>
      </c>
      <c r="F176" s="6">
        <v>59</v>
      </c>
      <c r="G176" s="6">
        <v>260</v>
      </c>
      <c r="H176" s="6">
        <v>270</v>
      </c>
      <c r="I176" s="6">
        <v>19.899999999999999</v>
      </c>
      <c r="J176" s="6">
        <v>29.1</v>
      </c>
      <c r="L176" s="2">
        <v>0.22222222222222221</v>
      </c>
      <c r="M176" s="2">
        <v>0.81944444444444453</v>
      </c>
      <c r="N176" s="9">
        <f t="shared" si="2"/>
        <v>0.59722222222222232</v>
      </c>
    </row>
    <row r="177" spans="1:15" x14ac:dyDescent="0.25">
      <c r="A177" s="1">
        <v>43641</v>
      </c>
      <c r="B177" s="6">
        <v>9.17</v>
      </c>
      <c r="C177" s="7" t="s">
        <v>74</v>
      </c>
      <c r="D177" s="6">
        <v>0</v>
      </c>
      <c r="E177" s="6">
        <v>94</v>
      </c>
      <c r="F177" s="6">
        <v>57</v>
      </c>
      <c r="G177" s="6">
        <v>260</v>
      </c>
      <c r="H177" s="6">
        <v>260</v>
      </c>
      <c r="I177" s="6">
        <v>21.9</v>
      </c>
      <c r="J177" s="6">
        <v>25.9</v>
      </c>
      <c r="L177" s="2">
        <v>0.22291666666666665</v>
      </c>
      <c r="M177" s="2">
        <v>0.81944444444444453</v>
      </c>
      <c r="N177" s="9">
        <f t="shared" si="2"/>
        <v>0.59652777777777788</v>
      </c>
      <c r="O177" t="s">
        <v>34</v>
      </c>
    </row>
    <row r="178" spans="1:15" x14ac:dyDescent="0.25">
      <c r="A178" s="1">
        <v>43642</v>
      </c>
      <c r="B178" s="6">
        <v>8.9499999999999993</v>
      </c>
      <c r="C178" s="7" t="s">
        <v>212</v>
      </c>
      <c r="D178" s="6">
        <v>0</v>
      </c>
      <c r="E178" s="6">
        <v>93</v>
      </c>
      <c r="F178" s="6">
        <v>61</v>
      </c>
      <c r="G178" s="6">
        <v>220</v>
      </c>
      <c r="H178" s="6">
        <v>220</v>
      </c>
      <c r="I178" s="6">
        <v>23</v>
      </c>
      <c r="J178" s="6">
        <v>30</v>
      </c>
      <c r="L178" s="2">
        <v>0.22291666666666665</v>
      </c>
      <c r="M178" s="2">
        <v>0.81944444444444453</v>
      </c>
      <c r="N178" s="9">
        <f t="shared" si="2"/>
        <v>0.59652777777777788</v>
      </c>
    </row>
    <row r="179" spans="1:15" x14ac:dyDescent="0.25">
      <c r="A179" s="1">
        <v>43643</v>
      </c>
      <c r="B179" s="6">
        <v>10.07</v>
      </c>
      <c r="C179" s="7" t="s">
        <v>213</v>
      </c>
      <c r="D179" s="6">
        <v>0</v>
      </c>
      <c r="E179" s="6">
        <v>97</v>
      </c>
      <c r="F179" s="6">
        <v>64</v>
      </c>
      <c r="G179" s="6">
        <v>270</v>
      </c>
      <c r="H179" s="6">
        <v>280</v>
      </c>
      <c r="I179" s="6">
        <v>21</v>
      </c>
      <c r="J179" s="6">
        <v>28</v>
      </c>
      <c r="L179" s="2">
        <v>0.22291666666666665</v>
      </c>
      <c r="M179" s="2">
        <v>0.81944444444444453</v>
      </c>
      <c r="N179" s="9">
        <f t="shared" si="2"/>
        <v>0.59652777777777788</v>
      </c>
    </row>
    <row r="180" spans="1:15" x14ac:dyDescent="0.25">
      <c r="A180" s="1">
        <v>43644</v>
      </c>
      <c r="B180" s="6">
        <v>10.74</v>
      </c>
      <c r="C180" s="7" t="s">
        <v>214</v>
      </c>
      <c r="D180" s="6">
        <v>0</v>
      </c>
      <c r="E180" s="6">
        <v>98</v>
      </c>
      <c r="F180" s="6">
        <v>69</v>
      </c>
      <c r="G180" s="6">
        <v>110</v>
      </c>
      <c r="H180" s="6">
        <v>120</v>
      </c>
      <c r="I180" s="6">
        <v>29.1</v>
      </c>
      <c r="J180" s="6">
        <v>38</v>
      </c>
      <c r="K180" t="s">
        <v>18</v>
      </c>
      <c r="L180" s="2">
        <v>0.22361111111111109</v>
      </c>
      <c r="M180" s="2">
        <v>0.81944444444444453</v>
      </c>
      <c r="N180" s="9">
        <f t="shared" si="2"/>
        <v>0.59583333333333344</v>
      </c>
    </row>
    <row r="181" spans="1:15" x14ac:dyDescent="0.25">
      <c r="A181" s="1">
        <v>43645</v>
      </c>
      <c r="B181" s="6">
        <v>10.29</v>
      </c>
      <c r="C181" s="7" t="s">
        <v>196</v>
      </c>
      <c r="D181" s="6">
        <v>0.04</v>
      </c>
      <c r="E181" s="6">
        <v>97</v>
      </c>
      <c r="F181" s="6">
        <v>73</v>
      </c>
      <c r="G181" s="6">
        <v>210</v>
      </c>
      <c r="H181" s="6">
        <v>200</v>
      </c>
      <c r="I181" s="6">
        <v>29.1</v>
      </c>
      <c r="J181" s="6">
        <v>36.9</v>
      </c>
      <c r="K181" t="s">
        <v>21</v>
      </c>
      <c r="L181" s="2">
        <v>0.22361111111111109</v>
      </c>
      <c r="M181" s="2">
        <v>0.81944444444444453</v>
      </c>
      <c r="N181" s="9">
        <f t="shared" si="2"/>
        <v>0.59583333333333344</v>
      </c>
    </row>
    <row r="182" spans="1:15" x14ac:dyDescent="0.25">
      <c r="A182" s="1">
        <v>43646</v>
      </c>
      <c r="B182" s="6">
        <v>10.74</v>
      </c>
      <c r="C182" s="7" t="s">
        <v>215</v>
      </c>
      <c r="D182" s="6">
        <v>0.04</v>
      </c>
      <c r="E182" s="6">
        <v>96</v>
      </c>
      <c r="F182" s="6">
        <v>70</v>
      </c>
      <c r="G182" s="6">
        <v>310</v>
      </c>
      <c r="H182" s="6">
        <v>300</v>
      </c>
      <c r="I182" s="6">
        <v>29.1</v>
      </c>
      <c r="J182" s="6">
        <v>35.1</v>
      </c>
      <c r="K182" t="s">
        <v>22</v>
      </c>
      <c r="L182" s="2">
        <v>0.22361111111111109</v>
      </c>
      <c r="M182" s="2">
        <v>0.81944444444444453</v>
      </c>
      <c r="N182" s="9">
        <f t="shared" si="2"/>
        <v>0.59583333333333344</v>
      </c>
    </row>
    <row r="183" spans="1:15" x14ac:dyDescent="0.25">
      <c r="A183" s="1">
        <v>43647</v>
      </c>
      <c r="B183" s="6">
        <v>10.07</v>
      </c>
      <c r="C183" s="7" t="s">
        <v>216</v>
      </c>
      <c r="D183" s="6">
        <v>0</v>
      </c>
      <c r="E183" s="6">
        <v>96</v>
      </c>
      <c r="F183" s="6">
        <v>67</v>
      </c>
      <c r="G183" s="6">
        <v>330</v>
      </c>
      <c r="H183" s="6">
        <v>320</v>
      </c>
      <c r="I183" s="6">
        <v>33.1</v>
      </c>
      <c r="J183" s="6">
        <v>45</v>
      </c>
      <c r="K183" t="s">
        <v>18</v>
      </c>
      <c r="L183" s="2">
        <v>0.22430555555555556</v>
      </c>
      <c r="M183" s="2">
        <v>0.81944444444444453</v>
      </c>
      <c r="N183" s="9">
        <f t="shared" si="2"/>
        <v>0.59513888888888899</v>
      </c>
    </row>
    <row r="184" spans="1:15" x14ac:dyDescent="0.25">
      <c r="A184" s="1">
        <v>43648</v>
      </c>
      <c r="B184" s="6">
        <v>10.74</v>
      </c>
      <c r="C184" s="7" t="s">
        <v>217</v>
      </c>
      <c r="D184" s="6">
        <v>0</v>
      </c>
      <c r="E184" s="6">
        <v>96</v>
      </c>
      <c r="F184" s="6">
        <v>68</v>
      </c>
      <c r="G184" s="6">
        <v>290</v>
      </c>
      <c r="H184" s="6">
        <v>290</v>
      </c>
      <c r="I184" s="6">
        <v>25.1</v>
      </c>
      <c r="J184" s="6">
        <v>34</v>
      </c>
      <c r="L184" s="2">
        <v>0.22430555555555556</v>
      </c>
      <c r="M184" s="2">
        <v>0.81944444444444453</v>
      </c>
      <c r="N184" s="9">
        <f t="shared" si="2"/>
        <v>0.59513888888888899</v>
      </c>
      <c r="O184" t="s">
        <v>31</v>
      </c>
    </row>
    <row r="185" spans="1:15" x14ac:dyDescent="0.25">
      <c r="A185" s="1">
        <v>43649</v>
      </c>
      <c r="B185" s="6">
        <v>15.43</v>
      </c>
      <c r="C185" s="7" t="s">
        <v>218</v>
      </c>
      <c r="D185" s="6">
        <v>0</v>
      </c>
      <c r="E185" s="6">
        <v>93</v>
      </c>
      <c r="F185" s="6">
        <v>71</v>
      </c>
      <c r="G185" s="6">
        <v>280</v>
      </c>
      <c r="H185" s="6">
        <v>290</v>
      </c>
      <c r="I185" s="6">
        <v>25.9</v>
      </c>
      <c r="J185" s="6">
        <v>33.1</v>
      </c>
      <c r="L185" s="2">
        <v>0.22500000000000001</v>
      </c>
      <c r="M185" s="2">
        <v>0.81944444444444453</v>
      </c>
      <c r="N185" s="9">
        <f t="shared" si="2"/>
        <v>0.59444444444444455</v>
      </c>
    </row>
    <row r="186" spans="1:15" x14ac:dyDescent="0.25">
      <c r="A186" s="1">
        <v>43650</v>
      </c>
      <c r="B186" s="6">
        <v>11.41</v>
      </c>
      <c r="C186" s="7" t="s">
        <v>219</v>
      </c>
      <c r="D186" s="6">
        <v>0</v>
      </c>
      <c r="E186" s="6">
        <v>93</v>
      </c>
      <c r="F186" s="6">
        <v>63</v>
      </c>
      <c r="G186" s="6">
        <v>280</v>
      </c>
      <c r="H186" s="6">
        <v>250</v>
      </c>
      <c r="I186" s="6">
        <v>25.1</v>
      </c>
      <c r="J186" s="6">
        <v>35.1</v>
      </c>
      <c r="L186" s="2">
        <v>0.22500000000000001</v>
      </c>
      <c r="M186" s="2">
        <v>0.81944444444444453</v>
      </c>
      <c r="N186" s="9">
        <f t="shared" si="2"/>
        <v>0.59444444444444455</v>
      </c>
    </row>
    <row r="187" spans="1:15" x14ac:dyDescent="0.25">
      <c r="A187" s="1">
        <v>43651</v>
      </c>
      <c r="B187" s="6">
        <v>8.0500000000000007</v>
      </c>
      <c r="C187" s="7" t="s">
        <v>220</v>
      </c>
      <c r="D187" s="6">
        <v>0</v>
      </c>
      <c r="E187" s="6">
        <v>91</v>
      </c>
      <c r="F187" s="6">
        <v>66</v>
      </c>
      <c r="G187" s="6">
        <v>120</v>
      </c>
      <c r="H187" s="6">
        <v>120</v>
      </c>
      <c r="I187" s="6">
        <v>38</v>
      </c>
      <c r="J187" s="6">
        <v>46.1</v>
      </c>
      <c r="K187" t="s">
        <v>18</v>
      </c>
      <c r="L187" s="2">
        <v>0.22569444444444445</v>
      </c>
      <c r="M187" s="2">
        <v>0.81944444444444453</v>
      </c>
      <c r="N187" s="9">
        <f t="shared" si="2"/>
        <v>0.59375000000000011</v>
      </c>
    </row>
    <row r="188" spans="1:15" x14ac:dyDescent="0.25">
      <c r="A188" s="1">
        <v>43652</v>
      </c>
      <c r="B188" s="6">
        <v>5.14</v>
      </c>
      <c r="C188" s="7" t="s">
        <v>219</v>
      </c>
      <c r="D188" s="6">
        <v>0.01</v>
      </c>
      <c r="E188" s="6">
        <v>85</v>
      </c>
      <c r="F188" s="6">
        <v>62</v>
      </c>
      <c r="G188" s="6">
        <v>220</v>
      </c>
      <c r="H188" s="6">
        <v>230</v>
      </c>
      <c r="I188" s="6">
        <v>25.9</v>
      </c>
      <c r="J188" s="6">
        <v>34</v>
      </c>
      <c r="K188" t="s">
        <v>18</v>
      </c>
      <c r="L188" s="2">
        <v>0.22569444444444445</v>
      </c>
      <c r="M188" s="2">
        <v>0.81944444444444453</v>
      </c>
      <c r="N188" s="9">
        <f t="shared" si="2"/>
        <v>0.59375000000000011</v>
      </c>
    </row>
    <row r="189" spans="1:15" x14ac:dyDescent="0.25">
      <c r="A189" s="1">
        <v>43653</v>
      </c>
      <c r="B189" s="6">
        <v>8.2799999999999994</v>
      </c>
      <c r="C189" s="7" t="s">
        <v>221</v>
      </c>
      <c r="D189" s="6">
        <v>0.1</v>
      </c>
      <c r="E189" s="6">
        <v>90</v>
      </c>
      <c r="F189" s="6">
        <v>63</v>
      </c>
      <c r="G189" s="6">
        <v>260</v>
      </c>
      <c r="H189" s="6">
        <v>270</v>
      </c>
      <c r="I189" s="6">
        <v>23</v>
      </c>
      <c r="J189" s="6">
        <v>35.1</v>
      </c>
      <c r="K189" t="s">
        <v>22</v>
      </c>
      <c r="L189" s="2">
        <v>0.22638888888888889</v>
      </c>
      <c r="M189" s="2">
        <v>0.81944444444444453</v>
      </c>
      <c r="N189" s="9">
        <f t="shared" si="2"/>
        <v>0.59305555555555567</v>
      </c>
    </row>
    <row r="190" spans="1:15" x14ac:dyDescent="0.25">
      <c r="A190" s="1">
        <v>43654</v>
      </c>
      <c r="B190" s="6">
        <v>11.18</v>
      </c>
      <c r="C190" s="7" t="s">
        <v>123</v>
      </c>
      <c r="D190" s="6">
        <v>0</v>
      </c>
      <c r="E190" s="6">
        <v>92</v>
      </c>
      <c r="F190" s="6">
        <v>59</v>
      </c>
      <c r="G190" s="6">
        <v>250</v>
      </c>
      <c r="H190" s="6">
        <v>250</v>
      </c>
      <c r="I190" s="6">
        <v>25.1</v>
      </c>
      <c r="J190" s="6">
        <v>35.1</v>
      </c>
      <c r="L190" s="2">
        <v>0.22638888888888889</v>
      </c>
      <c r="M190" s="2">
        <v>0.81874999999999998</v>
      </c>
      <c r="N190" s="9">
        <f t="shared" si="2"/>
        <v>0.59236111111111112</v>
      </c>
    </row>
    <row r="191" spans="1:15" x14ac:dyDescent="0.25">
      <c r="A191" s="1">
        <v>43655</v>
      </c>
      <c r="B191" s="6">
        <v>7.83</v>
      </c>
      <c r="C191" s="7" t="s">
        <v>160</v>
      </c>
      <c r="D191" s="6">
        <v>0</v>
      </c>
      <c r="E191" s="6">
        <v>94</v>
      </c>
      <c r="F191" s="6">
        <v>61</v>
      </c>
      <c r="G191" s="6">
        <v>260</v>
      </c>
      <c r="H191" s="6">
        <v>270</v>
      </c>
      <c r="I191" s="6">
        <v>19.899999999999999</v>
      </c>
      <c r="J191" s="6">
        <v>23.9</v>
      </c>
      <c r="L191" s="2">
        <v>0.22708333333333333</v>
      </c>
      <c r="M191" s="2">
        <v>0.81874999999999998</v>
      </c>
      <c r="N191" s="9">
        <f t="shared" si="2"/>
        <v>0.59166666666666667</v>
      </c>
      <c r="O191" t="s">
        <v>32</v>
      </c>
    </row>
    <row r="192" spans="1:15" x14ac:dyDescent="0.25">
      <c r="A192" s="1">
        <v>43656</v>
      </c>
      <c r="B192" s="6">
        <v>8.5</v>
      </c>
      <c r="C192" s="7" t="s">
        <v>222</v>
      </c>
      <c r="D192" s="6">
        <v>0</v>
      </c>
      <c r="E192" s="6">
        <v>99</v>
      </c>
      <c r="F192" s="6">
        <v>70</v>
      </c>
      <c r="G192" s="6">
        <v>130</v>
      </c>
      <c r="H192" s="6">
        <v>160</v>
      </c>
      <c r="I192" s="6">
        <v>21.9</v>
      </c>
      <c r="J192" s="6">
        <v>31.1</v>
      </c>
      <c r="L192" s="2">
        <v>0.22708333333333333</v>
      </c>
      <c r="M192" s="2">
        <v>0.81874999999999998</v>
      </c>
      <c r="N192" s="9">
        <f t="shared" si="2"/>
        <v>0.59166666666666667</v>
      </c>
    </row>
    <row r="193" spans="1:15" x14ac:dyDescent="0.25">
      <c r="A193" s="1">
        <v>43657</v>
      </c>
      <c r="B193" s="6">
        <v>10.29</v>
      </c>
      <c r="C193" s="7" t="s">
        <v>223</v>
      </c>
      <c r="D193" s="6">
        <v>0</v>
      </c>
      <c r="E193" s="6">
        <v>101</v>
      </c>
      <c r="F193" s="6">
        <v>74</v>
      </c>
      <c r="G193" s="6">
        <v>140</v>
      </c>
      <c r="H193" s="6">
        <v>140</v>
      </c>
      <c r="I193" s="6">
        <v>30</v>
      </c>
      <c r="J193" s="6">
        <v>36</v>
      </c>
      <c r="L193" s="2">
        <v>0.22777777777777777</v>
      </c>
      <c r="M193" s="2">
        <v>0.81874999999999998</v>
      </c>
      <c r="N193" s="9">
        <f t="shared" si="2"/>
        <v>0.59097222222222223</v>
      </c>
    </row>
    <row r="194" spans="1:15" x14ac:dyDescent="0.25">
      <c r="A194" s="1">
        <v>43658</v>
      </c>
      <c r="B194" s="6">
        <v>10.51</v>
      </c>
      <c r="C194" s="7" t="s">
        <v>224</v>
      </c>
      <c r="D194" s="6">
        <v>0</v>
      </c>
      <c r="E194" s="6">
        <v>96</v>
      </c>
      <c r="F194" s="6">
        <v>71</v>
      </c>
      <c r="G194" s="6">
        <v>140</v>
      </c>
      <c r="H194" s="6">
        <v>150</v>
      </c>
      <c r="I194" s="6">
        <v>31.1</v>
      </c>
      <c r="J194" s="6">
        <v>38</v>
      </c>
      <c r="L194" s="2">
        <v>0.22777777777777777</v>
      </c>
      <c r="M194" s="2">
        <v>0.81805555555555554</v>
      </c>
      <c r="N194" s="9">
        <f t="shared" ref="N194:N257" si="3">M194-L194</f>
        <v>0.59027777777777779</v>
      </c>
    </row>
    <row r="195" spans="1:15" x14ac:dyDescent="0.25">
      <c r="A195" s="1">
        <v>43659</v>
      </c>
      <c r="B195" s="6">
        <v>8.5</v>
      </c>
      <c r="C195" s="7" t="s">
        <v>225</v>
      </c>
      <c r="D195" s="6">
        <v>0</v>
      </c>
      <c r="E195" s="6">
        <v>97</v>
      </c>
      <c r="F195" s="6">
        <v>69</v>
      </c>
      <c r="G195" s="6">
        <v>280</v>
      </c>
      <c r="H195" s="6">
        <v>280</v>
      </c>
      <c r="I195" s="6">
        <v>25.1</v>
      </c>
      <c r="J195" s="6">
        <v>31.1</v>
      </c>
      <c r="L195" s="2">
        <v>0.22847222222222222</v>
      </c>
      <c r="M195" s="2">
        <v>0.81805555555555554</v>
      </c>
      <c r="N195" s="9">
        <f t="shared" si="3"/>
        <v>0.58958333333333335</v>
      </c>
    </row>
    <row r="196" spans="1:15" x14ac:dyDescent="0.25">
      <c r="A196" s="1">
        <v>43660</v>
      </c>
      <c r="B196" s="6">
        <v>10.51</v>
      </c>
      <c r="C196" s="7" t="s">
        <v>226</v>
      </c>
      <c r="D196" s="6">
        <v>0.04</v>
      </c>
      <c r="E196" s="6">
        <v>98</v>
      </c>
      <c r="F196" s="6">
        <v>65</v>
      </c>
      <c r="G196" s="6">
        <v>10</v>
      </c>
      <c r="H196" s="6">
        <v>10</v>
      </c>
      <c r="I196" s="6">
        <v>31.1</v>
      </c>
      <c r="J196" s="6">
        <v>38.9</v>
      </c>
      <c r="K196" t="s">
        <v>18</v>
      </c>
      <c r="L196" s="2">
        <v>0.22847222222222222</v>
      </c>
      <c r="M196" s="2">
        <v>0.81805555555555554</v>
      </c>
      <c r="N196" s="9">
        <f t="shared" si="3"/>
        <v>0.58958333333333335</v>
      </c>
    </row>
    <row r="197" spans="1:15" x14ac:dyDescent="0.25">
      <c r="A197" s="1">
        <v>43661</v>
      </c>
      <c r="B197" s="6">
        <v>7.38</v>
      </c>
      <c r="C197" s="7" t="s">
        <v>66</v>
      </c>
      <c r="D197" s="6">
        <v>0</v>
      </c>
      <c r="E197" s="6">
        <v>98</v>
      </c>
      <c r="F197" s="6">
        <v>67</v>
      </c>
      <c r="G197" s="6">
        <v>200</v>
      </c>
      <c r="H197" s="6">
        <v>230</v>
      </c>
      <c r="I197" s="6">
        <v>25.1</v>
      </c>
      <c r="J197" s="6">
        <v>33.1</v>
      </c>
      <c r="K197" t="s">
        <v>22</v>
      </c>
      <c r="L197" s="2">
        <v>0.22916666666666666</v>
      </c>
      <c r="M197" s="2">
        <v>0.81736111111111109</v>
      </c>
      <c r="N197" s="9">
        <f t="shared" si="3"/>
        <v>0.58819444444444446</v>
      </c>
    </row>
    <row r="198" spans="1:15" x14ac:dyDescent="0.25">
      <c r="A198" s="1">
        <v>43662</v>
      </c>
      <c r="B198" s="6">
        <v>7.38</v>
      </c>
      <c r="C198" s="7" t="s">
        <v>227</v>
      </c>
      <c r="D198" s="6">
        <v>0</v>
      </c>
      <c r="E198" s="6">
        <v>95</v>
      </c>
      <c r="F198" s="6">
        <v>70</v>
      </c>
      <c r="G198" s="6">
        <v>260</v>
      </c>
      <c r="H198" s="6">
        <v>250</v>
      </c>
      <c r="I198" s="6">
        <v>23.9</v>
      </c>
      <c r="J198" s="6">
        <v>28</v>
      </c>
      <c r="K198" t="s">
        <v>23</v>
      </c>
      <c r="L198" s="2">
        <v>0.2298611111111111</v>
      </c>
      <c r="M198" s="2">
        <v>0.81736111111111109</v>
      </c>
      <c r="N198" s="9">
        <f t="shared" si="3"/>
        <v>0.58750000000000002</v>
      </c>
      <c r="O198" t="s">
        <v>33</v>
      </c>
    </row>
    <row r="199" spans="1:15" x14ac:dyDescent="0.25">
      <c r="A199" s="1">
        <v>43663</v>
      </c>
      <c r="B199" s="6">
        <v>13.65</v>
      </c>
      <c r="C199" s="7" t="s">
        <v>228</v>
      </c>
      <c r="D199" s="6">
        <v>0.87</v>
      </c>
      <c r="E199" s="6">
        <v>92</v>
      </c>
      <c r="F199" s="6">
        <v>63</v>
      </c>
      <c r="G199" s="6">
        <v>220</v>
      </c>
      <c r="H199" s="6">
        <v>90</v>
      </c>
      <c r="I199" s="6">
        <v>29.1</v>
      </c>
      <c r="J199" s="6">
        <v>38</v>
      </c>
      <c r="K199" t="s">
        <v>19</v>
      </c>
      <c r="L199" s="2">
        <v>0.2298611111111111</v>
      </c>
      <c r="M199" s="2">
        <v>0.81666666666666676</v>
      </c>
      <c r="N199" s="9">
        <f t="shared" si="3"/>
        <v>0.58680555555555569</v>
      </c>
    </row>
    <row r="200" spans="1:15" x14ac:dyDescent="0.25">
      <c r="A200" s="1">
        <v>43664</v>
      </c>
      <c r="B200" s="6">
        <v>8.9499999999999993</v>
      </c>
      <c r="C200" s="7" t="s">
        <v>229</v>
      </c>
      <c r="D200" s="6">
        <v>0</v>
      </c>
      <c r="E200" s="6">
        <v>92</v>
      </c>
      <c r="F200" s="6">
        <v>65</v>
      </c>
      <c r="G200" s="6">
        <v>220</v>
      </c>
      <c r="H200" s="6">
        <v>50</v>
      </c>
      <c r="I200" s="6">
        <v>21</v>
      </c>
      <c r="J200" s="6">
        <v>29.1</v>
      </c>
      <c r="K200" t="s">
        <v>23</v>
      </c>
      <c r="L200" s="2">
        <v>0.23055555555555554</v>
      </c>
      <c r="M200" s="2">
        <v>0.81666666666666676</v>
      </c>
      <c r="N200" s="9">
        <f t="shared" si="3"/>
        <v>0.58611111111111125</v>
      </c>
    </row>
    <row r="201" spans="1:15" x14ac:dyDescent="0.25">
      <c r="A201" s="1">
        <v>43665</v>
      </c>
      <c r="B201" s="6">
        <v>10.51</v>
      </c>
      <c r="C201" s="7" t="s">
        <v>230</v>
      </c>
      <c r="D201" s="6">
        <v>0</v>
      </c>
      <c r="E201" s="6">
        <v>93</v>
      </c>
      <c r="F201" s="6">
        <v>66</v>
      </c>
      <c r="G201" s="6">
        <v>220</v>
      </c>
      <c r="H201" s="6">
        <v>210</v>
      </c>
      <c r="I201" s="6">
        <v>23</v>
      </c>
      <c r="J201" s="6">
        <v>31.1</v>
      </c>
      <c r="K201" t="s">
        <v>23</v>
      </c>
      <c r="L201" s="2">
        <v>0.23124999999999998</v>
      </c>
      <c r="M201" s="2">
        <v>0.81597222222222221</v>
      </c>
      <c r="N201" s="9">
        <f t="shared" si="3"/>
        <v>0.58472222222222225</v>
      </c>
    </row>
    <row r="202" spans="1:15" x14ac:dyDescent="0.25">
      <c r="A202" s="1">
        <v>43666</v>
      </c>
      <c r="B202" s="6">
        <v>9.84</v>
      </c>
      <c r="C202" s="7" t="s">
        <v>231</v>
      </c>
      <c r="D202" s="6">
        <v>0</v>
      </c>
      <c r="E202" s="6">
        <v>94</v>
      </c>
      <c r="F202" s="6">
        <v>68</v>
      </c>
      <c r="G202" s="6">
        <v>220</v>
      </c>
      <c r="H202" s="6">
        <v>210</v>
      </c>
      <c r="I202" s="6">
        <v>23.9</v>
      </c>
      <c r="J202" s="6">
        <v>29.1</v>
      </c>
      <c r="L202" s="2">
        <v>0.23124999999999998</v>
      </c>
      <c r="M202" s="2">
        <v>0.81597222222222221</v>
      </c>
      <c r="N202" s="9">
        <f t="shared" si="3"/>
        <v>0.58472222222222225</v>
      </c>
    </row>
    <row r="203" spans="1:15" x14ac:dyDescent="0.25">
      <c r="A203" s="1">
        <v>43667</v>
      </c>
      <c r="B203" s="6">
        <v>10.51</v>
      </c>
      <c r="C203" s="7" t="s">
        <v>135</v>
      </c>
      <c r="D203" s="6">
        <v>0</v>
      </c>
      <c r="E203" s="6">
        <v>94</v>
      </c>
      <c r="F203" s="6">
        <v>66</v>
      </c>
      <c r="G203" s="6">
        <v>300</v>
      </c>
      <c r="H203" s="6">
        <v>280</v>
      </c>
      <c r="I203" s="6">
        <v>21.9</v>
      </c>
      <c r="J203" s="6">
        <v>28</v>
      </c>
      <c r="K203" t="s">
        <v>18</v>
      </c>
      <c r="L203" s="2">
        <v>0.23194444444444443</v>
      </c>
      <c r="M203" s="2">
        <v>0.81527777777777777</v>
      </c>
      <c r="N203" s="9">
        <f t="shared" si="3"/>
        <v>0.58333333333333337</v>
      </c>
    </row>
    <row r="204" spans="1:15" x14ac:dyDescent="0.25">
      <c r="A204" s="1">
        <v>43668</v>
      </c>
      <c r="B204" s="6">
        <v>11.18</v>
      </c>
      <c r="C204" s="7" t="s">
        <v>107</v>
      </c>
      <c r="D204" s="6">
        <v>0.51</v>
      </c>
      <c r="E204" s="6">
        <v>93</v>
      </c>
      <c r="F204" s="6">
        <v>65</v>
      </c>
      <c r="G204" s="6">
        <v>140</v>
      </c>
      <c r="H204" s="6">
        <v>140</v>
      </c>
      <c r="I204" s="6">
        <v>36</v>
      </c>
      <c r="J204" s="6">
        <v>42.1</v>
      </c>
      <c r="K204" t="s">
        <v>18</v>
      </c>
      <c r="L204" s="2">
        <v>0.23263888888888887</v>
      </c>
      <c r="M204" s="2">
        <v>0.81527777777777777</v>
      </c>
      <c r="N204" s="9">
        <f t="shared" si="3"/>
        <v>0.58263888888888893</v>
      </c>
    </row>
    <row r="205" spans="1:15" x14ac:dyDescent="0.25">
      <c r="A205" s="1">
        <v>43669</v>
      </c>
      <c r="B205" s="6">
        <v>9.84</v>
      </c>
      <c r="C205" s="7" t="s">
        <v>212</v>
      </c>
      <c r="D205" s="6">
        <v>0.14000000000000001</v>
      </c>
      <c r="E205" s="6">
        <v>86</v>
      </c>
      <c r="F205" s="6">
        <v>64</v>
      </c>
      <c r="G205" s="6">
        <v>210</v>
      </c>
      <c r="H205" s="6">
        <v>220</v>
      </c>
      <c r="I205" s="6">
        <v>29.1</v>
      </c>
      <c r="J205" s="6">
        <v>36.9</v>
      </c>
      <c r="K205" t="s">
        <v>19</v>
      </c>
      <c r="L205" s="2">
        <v>0.23263888888888887</v>
      </c>
      <c r="M205" s="2">
        <v>0.81458333333333333</v>
      </c>
      <c r="N205" s="9">
        <f t="shared" si="3"/>
        <v>0.58194444444444449</v>
      </c>
    </row>
    <row r="206" spans="1:15" x14ac:dyDescent="0.25">
      <c r="A206" s="1">
        <v>43670</v>
      </c>
      <c r="B206" s="6">
        <v>8.2799999999999994</v>
      </c>
      <c r="C206" s="7" t="s">
        <v>232</v>
      </c>
      <c r="D206" s="6">
        <v>0</v>
      </c>
      <c r="E206" s="6">
        <v>87</v>
      </c>
      <c r="F206" s="6">
        <v>68</v>
      </c>
      <c r="G206" s="6">
        <v>230</v>
      </c>
      <c r="H206" s="6">
        <v>230</v>
      </c>
      <c r="I206" s="6">
        <v>21.9</v>
      </c>
      <c r="J206" s="6">
        <v>27.1</v>
      </c>
      <c r="L206" s="2">
        <v>0.23333333333333331</v>
      </c>
      <c r="M206" s="2">
        <v>0.81388888888888899</v>
      </c>
      <c r="N206" s="9">
        <f t="shared" si="3"/>
        <v>0.58055555555555571</v>
      </c>
      <c r="O206" t="s">
        <v>34</v>
      </c>
    </row>
    <row r="207" spans="1:15" x14ac:dyDescent="0.25">
      <c r="A207" s="1">
        <v>43671</v>
      </c>
      <c r="B207" s="6">
        <v>7.16</v>
      </c>
      <c r="C207" s="7" t="s">
        <v>233</v>
      </c>
      <c r="D207" s="6">
        <v>0</v>
      </c>
      <c r="E207" s="6">
        <v>94</v>
      </c>
      <c r="F207" s="6">
        <v>65</v>
      </c>
      <c r="G207" s="6">
        <v>310</v>
      </c>
      <c r="H207" s="6">
        <v>300</v>
      </c>
      <c r="I207" s="6">
        <v>21.9</v>
      </c>
      <c r="J207" s="6">
        <v>27.1</v>
      </c>
      <c r="K207" t="s">
        <v>18</v>
      </c>
      <c r="L207" s="2">
        <v>0.23402777777777781</v>
      </c>
      <c r="M207" s="2">
        <v>0.81388888888888899</v>
      </c>
      <c r="N207" s="9">
        <f t="shared" si="3"/>
        <v>0.57986111111111116</v>
      </c>
    </row>
    <row r="208" spans="1:15" x14ac:dyDescent="0.25">
      <c r="A208" s="1">
        <v>43672</v>
      </c>
      <c r="B208" s="6">
        <v>8.0500000000000007</v>
      </c>
      <c r="C208" s="7" t="s">
        <v>234</v>
      </c>
      <c r="D208" s="6">
        <v>0</v>
      </c>
      <c r="E208" s="6">
        <v>94</v>
      </c>
      <c r="F208" s="6">
        <v>71</v>
      </c>
      <c r="G208" s="6">
        <v>300</v>
      </c>
      <c r="H208" s="6">
        <v>290</v>
      </c>
      <c r="I208" s="6">
        <v>23</v>
      </c>
      <c r="J208" s="6">
        <v>29.1</v>
      </c>
      <c r="K208" t="s">
        <v>23</v>
      </c>
      <c r="L208" s="2">
        <v>0.23402777777777781</v>
      </c>
      <c r="M208" s="2">
        <v>0.81319444444444444</v>
      </c>
      <c r="N208" s="9">
        <f t="shared" si="3"/>
        <v>0.57916666666666661</v>
      </c>
    </row>
    <row r="209" spans="1:15" x14ac:dyDescent="0.25">
      <c r="A209" s="1">
        <v>43673</v>
      </c>
      <c r="B209" s="6">
        <v>8.0500000000000007</v>
      </c>
      <c r="C209" s="7" t="s">
        <v>235</v>
      </c>
      <c r="D209" s="6">
        <v>0.12</v>
      </c>
      <c r="E209" s="6">
        <v>95</v>
      </c>
      <c r="F209" s="6">
        <v>72</v>
      </c>
      <c r="G209" s="6">
        <v>270</v>
      </c>
      <c r="H209" s="6">
        <v>250</v>
      </c>
      <c r="I209" s="6">
        <v>28</v>
      </c>
      <c r="J209" s="6">
        <v>34</v>
      </c>
      <c r="K209" t="s">
        <v>18</v>
      </c>
      <c r="L209" s="2">
        <v>0.23472222222222219</v>
      </c>
      <c r="M209" s="2">
        <v>0.8125</v>
      </c>
      <c r="N209" s="9">
        <f t="shared" si="3"/>
        <v>0.57777777777777783</v>
      </c>
    </row>
    <row r="210" spans="1:15" x14ac:dyDescent="0.25">
      <c r="A210" s="1">
        <v>43674</v>
      </c>
      <c r="B210" s="6">
        <v>9.4</v>
      </c>
      <c r="C210" s="7" t="s">
        <v>236</v>
      </c>
      <c r="D210" s="6">
        <v>0</v>
      </c>
      <c r="E210" s="6">
        <v>94</v>
      </c>
      <c r="F210" s="6">
        <v>66</v>
      </c>
      <c r="G210" s="6">
        <v>300</v>
      </c>
      <c r="H210" s="6">
        <v>290</v>
      </c>
      <c r="I210" s="6">
        <v>21</v>
      </c>
      <c r="J210" s="6">
        <v>27.1</v>
      </c>
      <c r="K210" t="s">
        <v>23</v>
      </c>
      <c r="L210" s="2">
        <v>0.23541666666666669</v>
      </c>
      <c r="M210" s="2">
        <v>0.8125</v>
      </c>
      <c r="N210" s="9">
        <f t="shared" si="3"/>
        <v>0.57708333333333328</v>
      </c>
    </row>
    <row r="211" spans="1:15" x14ac:dyDescent="0.25">
      <c r="A211" s="1">
        <v>43675</v>
      </c>
      <c r="B211" s="6">
        <v>9.6199999999999992</v>
      </c>
      <c r="C211" s="7" t="s">
        <v>208</v>
      </c>
      <c r="D211" s="6">
        <v>0.09</v>
      </c>
      <c r="E211" s="6">
        <v>92</v>
      </c>
      <c r="F211" s="6">
        <v>69</v>
      </c>
      <c r="G211" s="6">
        <v>230</v>
      </c>
      <c r="H211" s="6">
        <v>220</v>
      </c>
      <c r="I211" s="6">
        <v>28</v>
      </c>
      <c r="J211" s="6">
        <v>33.1</v>
      </c>
      <c r="K211" t="s">
        <v>18</v>
      </c>
      <c r="L211" s="2">
        <v>0.23541666666666669</v>
      </c>
      <c r="M211" s="2">
        <v>0.81180555555555556</v>
      </c>
      <c r="N211" s="9">
        <f t="shared" si="3"/>
        <v>0.57638888888888884</v>
      </c>
    </row>
    <row r="212" spans="1:15" x14ac:dyDescent="0.25">
      <c r="A212" s="1">
        <v>43676</v>
      </c>
      <c r="B212" s="6">
        <v>6.93</v>
      </c>
      <c r="C212" s="7" t="s">
        <v>237</v>
      </c>
      <c r="D212" s="6">
        <v>0.06</v>
      </c>
      <c r="E212" s="6">
        <v>86</v>
      </c>
      <c r="F212" s="6">
        <v>64</v>
      </c>
      <c r="G212" s="6">
        <v>90</v>
      </c>
      <c r="H212" s="6">
        <v>80</v>
      </c>
      <c r="I212" s="6">
        <v>23</v>
      </c>
      <c r="J212" s="6">
        <v>28</v>
      </c>
      <c r="K212" t="s">
        <v>18</v>
      </c>
      <c r="L212" s="2">
        <v>0.23611111111111113</v>
      </c>
      <c r="M212" s="2">
        <v>0.81111111111111101</v>
      </c>
      <c r="N212" s="9">
        <f t="shared" si="3"/>
        <v>0.57499999999999984</v>
      </c>
    </row>
    <row r="213" spans="1:15" x14ac:dyDescent="0.25">
      <c r="A213" s="1">
        <v>43677</v>
      </c>
      <c r="B213" s="6">
        <v>4.47</v>
      </c>
      <c r="C213" s="7" t="s">
        <v>238</v>
      </c>
      <c r="D213" s="6">
        <v>0.68</v>
      </c>
      <c r="E213" s="6">
        <v>82</v>
      </c>
      <c r="F213" s="6">
        <v>65</v>
      </c>
      <c r="G213" s="6">
        <v>30</v>
      </c>
      <c r="H213" s="6">
        <v>20</v>
      </c>
      <c r="I213" s="6">
        <v>21</v>
      </c>
      <c r="J213" s="6">
        <v>25.9</v>
      </c>
      <c r="K213" t="s">
        <v>19</v>
      </c>
      <c r="L213" s="2">
        <v>0.23680555555555557</v>
      </c>
      <c r="M213" s="2">
        <v>0.81041666666666667</v>
      </c>
      <c r="N213" s="9">
        <f t="shared" si="3"/>
        <v>0.57361111111111107</v>
      </c>
      <c r="O213" t="s">
        <v>31</v>
      </c>
    </row>
    <row r="214" spans="1:15" x14ac:dyDescent="0.25">
      <c r="A214" s="1">
        <v>43678</v>
      </c>
      <c r="B214" s="6">
        <v>6.49</v>
      </c>
      <c r="C214" s="7" t="s">
        <v>239</v>
      </c>
      <c r="D214" s="6">
        <v>0.14000000000000001</v>
      </c>
      <c r="E214" s="6">
        <v>89</v>
      </c>
      <c r="F214" s="6">
        <v>63</v>
      </c>
      <c r="G214" s="6">
        <v>120</v>
      </c>
      <c r="H214" s="6">
        <v>130</v>
      </c>
      <c r="I214" s="6">
        <v>38</v>
      </c>
      <c r="J214" s="6">
        <v>50.1</v>
      </c>
      <c r="K214" t="s">
        <v>18</v>
      </c>
      <c r="L214" s="2">
        <v>0.23680555555555557</v>
      </c>
      <c r="M214" s="2">
        <v>0.80972222222222223</v>
      </c>
      <c r="N214" s="9">
        <f t="shared" si="3"/>
        <v>0.57291666666666663</v>
      </c>
    </row>
    <row r="215" spans="1:15" x14ac:dyDescent="0.25">
      <c r="A215" s="1">
        <v>43679</v>
      </c>
      <c r="B215" s="6">
        <v>5.59</v>
      </c>
      <c r="C215" s="7" t="s">
        <v>193</v>
      </c>
      <c r="D215" s="6">
        <v>0.01</v>
      </c>
      <c r="E215" s="6">
        <v>90</v>
      </c>
      <c r="F215" s="6">
        <v>65</v>
      </c>
      <c r="G215" s="6">
        <v>180</v>
      </c>
      <c r="H215" s="6">
        <v>180</v>
      </c>
      <c r="I215" s="6">
        <v>21.9</v>
      </c>
      <c r="J215" s="6">
        <v>27.1</v>
      </c>
      <c r="K215" t="s">
        <v>18</v>
      </c>
      <c r="L215" s="2">
        <v>0.23750000000000002</v>
      </c>
      <c r="M215" s="2">
        <v>0.80972222222222223</v>
      </c>
      <c r="N215" s="9">
        <f t="shared" si="3"/>
        <v>0.57222222222222219</v>
      </c>
    </row>
    <row r="216" spans="1:15" x14ac:dyDescent="0.25">
      <c r="A216" s="1">
        <v>43680</v>
      </c>
      <c r="B216" s="6">
        <v>8.7200000000000006</v>
      </c>
      <c r="C216" s="7" t="s">
        <v>240</v>
      </c>
      <c r="D216" s="6">
        <v>0</v>
      </c>
      <c r="E216" s="6">
        <v>93</v>
      </c>
      <c r="F216" s="6">
        <v>67</v>
      </c>
      <c r="G216" s="6">
        <v>60</v>
      </c>
      <c r="H216" s="6">
        <v>60</v>
      </c>
      <c r="I216" s="6">
        <v>19.899999999999999</v>
      </c>
      <c r="J216" s="6">
        <v>25.1</v>
      </c>
      <c r="K216" t="s">
        <v>22</v>
      </c>
      <c r="L216" s="2">
        <v>0.23819444444444446</v>
      </c>
      <c r="M216" s="2">
        <v>0.80902777777777779</v>
      </c>
      <c r="N216" s="9">
        <f t="shared" si="3"/>
        <v>0.5708333333333333</v>
      </c>
    </row>
    <row r="217" spans="1:15" x14ac:dyDescent="0.25">
      <c r="A217" s="1">
        <v>43681</v>
      </c>
      <c r="B217" s="6">
        <v>6.71</v>
      </c>
      <c r="C217" s="7" t="s">
        <v>241</v>
      </c>
      <c r="D217" s="6">
        <v>7.0000000000000007E-2</v>
      </c>
      <c r="E217" s="6">
        <v>93</v>
      </c>
      <c r="F217" s="6">
        <v>65</v>
      </c>
      <c r="G217" s="6">
        <v>290</v>
      </c>
      <c r="H217" s="6">
        <v>290</v>
      </c>
      <c r="I217" s="6">
        <v>51</v>
      </c>
      <c r="J217" s="6">
        <v>62</v>
      </c>
      <c r="K217" t="s">
        <v>23</v>
      </c>
      <c r="L217" s="2">
        <v>0.2388888888888889</v>
      </c>
      <c r="M217" s="2">
        <v>0.80833333333333324</v>
      </c>
      <c r="N217" s="9">
        <f t="shared" si="3"/>
        <v>0.56944444444444431</v>
      </c>
    </row>
    <row r="218" spans="1:15" x14ac:dyDescent="0.25">
      <c r="A218" s="1">
        <v>43682</v>
      </c>
      <c r="B218" s="6">
        <v>8.7200000000000006</v>
      </c>
      <c r="C218" s="7" t="s">
        <v>117</v>
      </c>
      <c r="D218" s="6">
        <v>0.09</v>
      </c>
      <c r="E218" s="6">
        <v>96</v>
      </c>
      <c r="F218" s="6">
        <v>67</v>
      </c>
      <c r="G218" s="6">
        <v>160</v>
      </c>
      <c r="H218" s="6">
        <v>190</v>
      </c>
      <c r="I218" s="6">
        <v>31.1</v>
      </c>
      <c r="J218" s="6">
        <v>38.9</v>
      </c>
      <c r="K218" t="s">
        <v>18</v>
      </c>
      <c r="L218" s="2">
        <v>0.2388888888888889</v>
      </c>
      <c r="M218" s="2">
        <v>0.80763888888888891</v>
      </c>
      <c r="N218" s="9">
        <f t="shared" si="3"/>
        <v>0.56874999999999998</v>
      </c>
    </row>
    <row r="219" spans="1:15" x14ac:dyDescent="0.25">
      <c r="A219" s="1">
        <v>43683</v>
      </c>
      <c r="B219" s="6">
        <v>7.16</v>
      </c>
      <c r="C219" s="7" t="s">
        <v>242</v>
      </c>
      <c r="D219" s="6">
        <v>0.73</v>
      </c>
      <c r="E219" s="6">
        <v>89</v>
      </c>
      <c r="F219" s="6">
        <v>67</v>
      </c>
      <c r="G219" s="6">
        <v>220</v>
      </c>
      <c r="H219" s="6">
        <v>210</v>
      </c>
      <c r="I219" s="6">
        <v>23.9</v>
      </c>
      <c r="J219" s="6">
        <v>30</v>
      </c>
      <c r="K219" t="s">
        <v>18</v>
      </c>
      <c r="L219" s="2">
        <v>0.23958333333333334</v>
      </c>
      <c r="M219" s="2">
        <v>0.80694444444444446</v>
      </c>
      <c r="N219" s="9">
        <f t="shared" si="3"/>
        <v>0.56736111111111109</v>
      </c>
    </row>
    <row r="220" spans="1:15" x14ac:dyDescent="0.25">
      <c r="A220" s="1">
        <v>43684</v>
      </c>
      <c r="B220" s="6">
        <v>7.83</v>
      </c>
      <c r="C220" s="7" t="s">
        <v>243</v>
      </c>
      <c r="D220" s="6">
        <v>0</v>
      </c>
      <c r="E220" s="6">
        <v>90</v>
      </c>
      <c r="F220" s="6">
        <v>65</v>
      </c>
      <c r="G220" s="6">
        <v>310</v>
      </c>
      <c r="H220" s="6">
        <v>310</v>
      </c>
      <c r="I220" s="6">
        <v>19.899999999999999</v>
      </c>
      <c r="J220" s="6">
        <v>23</v>
      </c>
      <c r="K220" t="s">
        <v>12</v>
      </c>
      <c r="L220" s="2">
        <v>0.24027777777777778</v>
      </c>
      <c r="M220" s="2">
        <v>0.80625000000000002</v>
      </c>
      <c r="N220" s="9">
        <f t="shared" si="3"/>
        <v>0.56597222222222221</v>
      </c>
      <c r="O220" t="s">
        <v>32</v>
      </c>
    </row>
    <row r="221" spans="1:15" x14ac:dyDescent="0.25">
      <c r="A221" s="1">
        <v>43685</v>
      </c>
      <c r="B221" s="6">
        <v>7.16</v>
      </c>
      <c r="C221" s="7" t="s">
        <v>97</v>
      </c>
      <c r="D221" s="6">
        <v>0.05</v>
      </c>
      <c r="E221" s="6">
        <v>87</v>
      </c>
      <c r="F221" s="6">
        <v>69</v>
      </c>
      <c r="G221" s="6">
        <v>280</v>
      </c>
      <c r="H221" s="6">
        <v>280</v>
      </c>
      <c r="I221" s="6">
        <v>29.1</v>
      </c>
      <c r="J221" s="6">
        <v>35.1</v>
      </c>
      <c r="K221" t="s">
        <v>23</v>
      </c>
      <c r="L221" s="2">
        <v>0.24027777777777778</v>
      </c>
      <c r="M221" s="2">
        <v>0.80555555555555547</v>
      </c>
      <c r="N221" s="9">
        <f t="shared" si="3"/>
        <v>0.56527777777777766</v>
      </c>
    </row>
    <row r="222" spans="1:15" x14ac:dyDescent="0.25">
      <c r="A222" s="1">
        <v>43686</v>
      </c>
      <c r="B222" s="6">
        <v>6.93</v>
      </c>
      <c r="C222" s="7" t="s">
        <v>244</v>
      </c>
      <c r="D222" s="6">
        <v>7.0000000000000007E-2</v>
      </c>
      <c r="E222" s="6">
        <v>84</v>
      </c>
      <c r="F222" s="6">
        <v>68</v>
      </c>
      <c r="G222" s="6">
        <v>290</v>
      </c>
      <c r="H222" s="6">
        <v>300</v>
      </c>
      <c r="I222" s="6">
        <v>14.1</v>
      </c>
      <c r="J222" s="6">
        <v>17</v>
      </c>
      <c r="K222" t="s">
        <v>19</v>
      </c>
      <c r="L222" s="2">
        <v>0.24097222222222223</v>
      </c>
      <c r="M222" s="2">
        <v>0.80486111111111114</v>
      </c>
      <c r="N222" s="9">
        <f t="shared" si="3"/>
        <v>0.56388888888888888</v>
      </c>
    </row>
    <row r="223" spans="1:15" x14ac:dyDescent="0.25">
      <c r="A223" s="1">
        <v>43687</v>
      </c>
      <c r="B223" s="6">
        <v>6.93</v>
      </c>
      <c r="C223" s="7" t="s">
        <v>245</v>
      </c>
      <c r="D223" s="6">
        <v>0.05</v>
      </c>
      <c r="E223" s="6">
        <v>74</v>
      </c>
      <c r="F223" s="6">
        <v>65</v>
      </c>
      <c r="G223" s="6">
        <v>280</v>
      </c>
      <c r="H223" s="6">
        <v>280</v>
      </c>
      <c r="I223" s="6">
        <v>16.100000000000001</v>
      </c>
      <c r="J223" s="6">
        <v>19</v>
      </c>
      <c r="K223" t="s">
        <v>24</v>
      </c>
      <c r="L223" s="2">
        <v>0.24166666666666667</v>
      </c>
      <c r="M223" s="2">
        <v>0.8041666666666667</v>
      </c>
      <c r="N223" s="9">
        <f t="shared" si="3"/>
        <v>0.5625</v>
      </c>
    </row>
    <row r="224" spans="1:15" x14ac:dyDescent="0.25">
      <c r="A224" s="1">
        <v>43688</v>
      </c>
      <c r="B224" s="6">
        <v>5.82</v>
      </c>
      <c r="C224" s="7" t="s">
        <v>169</v>
      </c>
      <c r="D224" s="6">
        <v>0.01</v>
      </c>
      <c r="E224" s="6">
        <v>86</v>
      </c>
      <c r="F224" s="6">
        <v>64</v>
      </c>
      <c r="G224" s="6">
        <v>280</v>
      </c>
      <c r="H224" s="6">
        <v>280</v>
      </c>
      <c r="I224" s="6">
        <v>14.1</v>
      </c>
      <c r="J224" s="6">
        <v>19.899999999999999</v>
      </c>
      <c r="K224" t="s">
        <v>13</v>
      </c>
      <c r="L224" s="2">
        <v>0.24166666666666667</v>
      </c>
      <c r="M224" s="2">
        <v>0.80347222222222225</v>
      </c>
      <c r="N224" s="9">
        <f t="shared" si="3"/>
        <v>0.56180555555555556</v>
      </c>
    </row>
    <row r="225" spans="1:15" x14ac:dyDescent="0.25">
      <c r="A225" s="1">
        <v>43689</v>
      </c>
      <c r="B225" s="6">
        <v>8.2799999999999994</v>
      </c>
      <c r="C225" s="7" t="s">
        <v>246</v>
      </c>
      <c r="D225" s="6">
        <v>0</v>
      </c>
      <c r="E225" s="6">
        <v>91</v>
      </c>
      <c r="F225" s="6">
        <v>64</v>
      </c>
      <c r="G225" s="6">
        <v>280</v>
      </c>
      <c r="H225" s="6">
        <v>320</v>
      </c>
      <c r="I225" s="6">
        <v>17</v>
      </c>
      <c r="J225" s="6">
        <v>23</v>
      </c>
      <c r="K225" t="s">
        <v>23</v>
      </c>
      <c r="L225" s="2">
        <v>0.24236111111111111</v>
      </c>
      <c r="M225" s="2">
        <v>0.8027777777777777</v>
      </c>
      <c r="N225" s="9">
        <f t="shared" si="3"/>
        <v>0.56041666666666656</v>
      </c>
    </row>
    <row r="226" spans="1:15" x14ac:dyDescent="0.25">
      <c r="A226" s="1">
        <v>43690</v>
      </c>
      <c r="B226" s="6">
        <v>8.7200000000000006</v>
      </c>
      <c r="C226" s="7" t="s">
        <v>247</v>
      </c>
      <c r="D226" s="6">
        <v>0</v>
      </c>
      <c r="E226" s="6">
        <v>94</v>
      </c>
      <c r="F226" s="6">
        <v>63</v>
      </c>
      <c r="G226" s="6">
        <v>310</v>
      </c>
      <c r="H226" s="6">
        <v>310</v>
      </c>
      <c r="I226" s="6">
        <v>17</v>
      </c>
      <c r="J226" s="6">
        <v>23</v>
      </c>
      <c r="L226" s="2">
        <v>0.24305555555555555</v>
      </c>
      <c r="M226" s="2">
        <v>0.80208333333333337</v>
      </c>
      <c r="N226" s="9">
        <f t="shared" si="3"/>
        <v>0.55902777777777779</v>
      </c>
    </row>
    <row r="227" spans="1:15" x14ac:dyDescent="0.25">
      <c r="A227" s="1">
        <v>43691</v>
      </c>
      <c r="B227" s="6">
        <v>7.16</v>
      </c>
      <c r="C227" s="7" t="s">
        <v>248</v>
      </c>
      <c r="D227" s="6">
        <v>0</v>
      </c>
      <c r="E227" s="6">
        <v>98</v>
      </c>
      <c r="F227" s="6">
        <v>66</v>
      </c>
      <c r="G227" s="6">
        <v>290</v>
      </c>
      <c r="H227" s="6">
        <v>210</v>
      </c>
      <c r="I227" s="6">
        <v>18.100000000000001</v>
      </c>
      <c r="J227" s="6">
        <v>21.9</v>
      </c>
      <c r="L227" s="2">
        <v>0.24374999999999999</v>
      </c>
      <c r="M227" s="2">
        <v>0.80138888888888893</v>
      </c>
      <c r="N227" s="9">
        <f t="shared" si="3"/>
        <v>0.55763888888888891</v>
      </c>
    </row>
    <row r="228" spans="1:15" x14ac:dyDescent="0.25">
      <c r="A228" s="1">
        <v>43692</v>
      </c>
      <c r="B228" s="6">
        <v>6.04</v>
      </c>
      <c r="C228" s="7" t="s">
        <v>249</v>
      </c>
      <c r="D228" s="6">
        <v>0</v>
      </c>
      <c r="E228" s="6">
        <v>96</v>
      </c>
      <c r="F228" s="6">
        <v>66</v>
      </c>
      <c r="G228" s="6">
        <v>130</v>
      </c>
      <c r="H228" s="6">
        <v>130</v>
      </c>
      <c r="I228" s="6">
        <v>23</v>
      </c>
      <c r="J228" s="6">
        <v>27.1</v>
      </c>
      <c r="K228" t="s">
        <v>18</v>
      </c>
      <c r="L228" s="2">
        <v>0.24374999999999999</v>
      </c>
      <c r="M228" s="2">
        <v>0.80069444444444438</v>
      </c>
      <c r="N228" s="9">
        <f t="shared" si="3"/>
        <v>0.55694444444444435</v>
      </c>
      <c r="O228" t="s">
        <v>33</v>
      </c>
    </row>
    <row r="229" spans="1:15" x14ac:dyDescent="0.25">
      <c r="A229" s="1">
        <v>43693</v>
      </c>
      <c r="B229" s="6">
        <v>10.74</v>
      </c>
      <c r="C229" s="7" t="s">
        <v>250</v>
      </c>
      <c r="D229" s="6">
        <v>0</v>
      </c>
      <c r="E229" s="6">
        <v>95</v>
      </c>
      <c r="F229" s="6">
        <v>68</v>
      </c>
      <c r="G229" s="6">
        <v>270</v>
      </c>
      <c r="H229" s="6">
        <v>270</v>
      </c>
      <c r="I229" s="6">
        <v>31.1</v>
      </c>
      <c r="J229" s="6">
        <v>40</v>
      </c>
      <c r="L229" s="2">
        <v>0.24444444444444446</v>
      </c>
      <c r="M229" s="2">
        <v>0.79999999999999993</v>
      </c>
      <c r="N229" s="9">
        <f t="shared" si="3"/>
        <v>0.55555555555555547</v>
      </c>
    </row>
    <row r="230" spans="1:15" x14ac:dyDescent="0.25">
      <c r="A230" s="1">
        <v>43694</v>
      </c>
      <c r="B230" s="6">
        <v>11.63</v>
      </c>
      <c r="C230" s="7" t="s">
        <v>251</v>
      </c>
      <c r="D230" s="6">
        <v>0</v>
      </c>
      <c r="E230" s="6">
        <v>93</v>
      </c>
      <c r="F230" s="6">
        <v>69</v>
      </c>
      <c r="G230" s="6">
        <v>220</v>
      </c>
      <c r="H230" s="6">
        <v>260</v>
      </c>
      <c r="I230" s="6">
        <v>21</v>
      </c>
      <c r="J230" s="6">
        <v>28</v>
      </c>
      <c r="L230" s="2">
        <v>0.24513888888888888</v>
      </c>
      <c r="M230" s="2">
        <v>0.7993055555555556</v>
      </c>
      <c r="N230" s="9">
        <f t="shared" si="3"/>
        <v>0.5541666666666667</v>
      </c>
    </row>
    <row r="231" spans="1:15" x14ac:dyDescent="0.25">
      <c r="A231" s="1">
        <v>43695</v>
      </c>
      <c r="B231" s="6">
        <v>7.61</v>
      </c>
      <c r="C231" s="7" t="s">
        <v>252</v>
      </c>
      <c r="D231" s="6">
        <v>0</v>
      </c>
      <c r="E231" s="6">
        <v>90</v>
      </c>
      <c r="F231" s="6">
        <v>65</v>
      </c>
      <c r="G231" s="6">
        <v>310</v>
      </c>
      <c r="H231" s="6">
        <v>310</v>
      </c>
      <c r="I231" s="6">
        <v>31.1</v>
      </c>
      <c r="J231" s="6">
        <v>36.9</v>
      </c>
      <c r="L231" s="2">
        <v>0.24513888888888888</v>
      </c>
      <c r="M231" s="2">
        <v>0.79791666666666661</v>
      </c>
      <c r="N231" s="9">
        <f t="shared" si="3"/>
        <v>0.5527777777777777</v>
      </c>
    </row>
    <row r="232" spans="1:15" x14ac:dyDescent="0.25">
      <c r="A232" s="1">
        <v>43696</v>
      </c>
      <c r="B232" s="6">
        <v>6.71</v>
      </c>
      <c r="C232" s="7" t="s">
        <v>253</v>
      </c>
      <c r="D232" s="6">
        <v>0</v>
      </c>
      <c r="E232" s="6">
        <v>96</v>
      </c>
      <c r="F232" s="6">
        <v>67</v>
      </c>
      <c r="G232" s="6">
        <v>320</v>
      </c>
      <c r="H232" s="6">
        <v>320</v>
      </c>
      <c r="I232" s="6">
        <v>15</v>
      </c>
      <c r="J232" s="6">
        <v>19</v>
      </c>
      <c r="L232" s="2">
        <v>0.24583333333333335</v>
      </c>
      <c r="M232" s="2">
        <v>0.79722222222222217</v>
      </c>
      <c r="N232" s="9">
        <f t="shared" si="3"/>
        <v>0.55138888888888882</v>
      </c>
    </row>
    <row r="233" spans="1:15" x14ac:dyDescent="0.25">
      <c r="A233" s="1">
        <v>43697</v>
      </c>
      <c r="B233" s="6">
        <v>6.04</v>
      </c>
      <c r="C233" s="7" t="s">
        <v>254</v>
      </c>
      <c r="D233" s="6">
        <v>0</v>
      </c>
      <c r="E233" s="6">
        <v>100</v>
      </c>
      <c r="F233" s="6">
        <v>66</v>
      </c>
      <c r="G233" s="6">
        <v>50</v>
      </c>
      <c r="H233" s="6">
        <v>90</v>
      </c>
      <c r="I233" s="6">
        <v>14.1</v>
      </c>
      <c r="J233" s="6">
        <v>18.100000000000001</v>
      </c>
      <c r="L233" s="2">
        <v>0.24652777777777779</v>
      </c>
      <c r="M233" s="2">
        <v>0.79652777777777783</v>
      </c>
      <c r="N233" s="9">
        <f t="shared" si="3"/>
        <v>0.55000000000000004</v>
      </c>
    </row>
    <row r="234" spans="1:15" x14ac:dyDescent="0.25">
      <c r="A234" s="1">
        <v>43698</v>
      </c>
      <c r="B234" s="6">
        <v>6.93</v>
      </c>
      <c r="C234" s="7" t="s">
        <v>255</v>
      </c>
      <c r="D234" s="6">
        <v>0.01</v>
      </c>
      <c r="E234" s="6">
        <v>98</v>
      </c>
      <c r="F234" s="6">
        <v>70</v>
      </c>
      <c r="G234" s="6">
        <v>270</v>
      </c>
      <c r="H234" s="6">
        <v>270</v>
      </c>
      <c r="I234" s="6">
        <v>28</v>
      </c>
      <c r="J234" s="6">
        <v>34</v>
      </c>
      <c r="K234" t="s">
        <v>18</v>
      </c>
      <c r="L234" s="2">
        <v>0.24652777777777779</v>
      </c>
      <c r="M234" s="2">
        <v>0.79583333333333339</v>
      </c>
      <c r="N234" s="9">
        <f t="shared" si="3"/>
        <v>0.5493055555555556</v>
      </c>
    </row>
    <row r="235" spans="1:15" x14ac:dyDescent="0.25">
      <c r="A235" s="1">
        <v>43699</v>
      </c>
      <c r="B235" s="6">
        <v>11.86</v>
      </c>
      <c r="C235" s="7" t="s">
        <v>256</v>
      </c>
      <c r="D235" s="6">
        <v>0</v>
      </c>
      <c r="E235" s="6">
        <v>93</v>
      </c>
      <c r="F235" s="6">
        <v>67</v>
      </c>
      <c r="G235" s="6">
        <v>70</v>
      </c>
      <c r="H235" s="6">
        <v>70</v>
      </c>
      <c r="I235" s="6">
        <v>31.1</v>
      </c>
      <c r="J235" s="6">
        <v>40.9</v>
      </c>
      <c r="K235" t="s">
        <v>18</v>
      </c>
      <c r="L235" s="2">
        <v>0.24722222222222223</v>
      </c>
      <c r="M235" s="2">
        <v>0.79513888888888884</v>
      </c>
      <c r="N235" s="9">
        <f t="shared" si="3"/>
        <v>0.54791666666666661</v>
      </c>
    </row>
    <row r="236" spans="1:15" x14ac:dyDescent="0.25">
      <c r="A236" s="1">
        <v>43700</v>
      </c>
      <c r="B236" s="6">
        <v>8.7200000000000006</v>
      </c>
      <c r="C236" s="7" t="s">
        <v>257</v>
      </c>
      <c r="D236" s="6">
        <v>1.23</v>
      </c>
      <c r="E236" s="6">
        <v>90</v>
      </c>
      <c r="F236" s="6">
        <v>62</v>
      </c>
      <c r="G236" s="6">
        <v>120</v>
      </c>
      <c r="H236" s="6">
        <v>120</v>
      </c>
      <c r="I236" s="6">
        <v>48.1</v>
      </c>
      <c r="J236" s="6">
        <v>65.099999999999994</v>
      </c>
      <c r="K236" t="s">
        <v>19</v>
      </c>
      <c r="L236" s="2">
        <v>0.24791666666666667</v>
      </c>
      <c r="M236" s="2">
        <v>0.7944444444444444</v>
      </c>
      <c r="N236" s="9">
        <f t="shared" si="3"/>
        <v>0.54652777777777772</v>
      </c>
      <c r="O236" t="s">
        <v>34</v>
      </c>
    </row>
    <row r="237" spans="1:15" x14ac:dyDescent="0.25">
      <c r="A237" s="1">
        <v>43701</v>
      </c>
      <c r="B237" s="6">
        <v>8.2799999999999994</v>
      </c>
      <c r="C237" s="7" t="s">
        <v>258</v>
      </c>
      <c r="D237" s="6">
        <v>0</v>
      </c>
      <c r="E237" s="6">
        <v>86</v>
      </c>
      <c r="F237" s="6">
        <v>62</v>
      </c>
      <c r="G237" s="6">
        <v>230</v>
      </c>
      <c r="H237" s="6">
        <v>220</v>
      </c>
      <c r="I237" s="6">
        <v>21</v>
      </c>
      <c r="J237" s="6">
        <v>25.1</v>
      </c>
      <c r="L237" s="2">
        <v>0.24791666666666667</v>
      </c>
      <c r="M237" s="2">
        <v>0.79305555555555562</v>
      </c>
      <c r="N237" s="9">
        <f t="shared" si="3"/>
        <v>0.54513888888888895</v>
      </c>
    </row>
    <row r="238" spans="1:15" x14ac:dyDescent="0.25">
      <c r="A238" s="1">
        <v>43702</v>
      </c>
      <c r="B238" s="6">
        <v>8.5</v>
      </c>
      <c r="C238" s="7" t="s">
        <v>196</v>
      </c>
      <c r="D238" s="6">
        <v>0</v>
      </c>
      <c r="E238" s="6">
        <v>88</v>
      </c>
      <c r="F238" s="6">
        <v>64</v>
      </c>
      <c r="G238" s="6">
        <v>280</v>
      </c>
      <c r="H238" s="6">
        <v>290</v>
      </c>
      <c r="I238" s="6">
        <v>17</v>
      </c>
      <c r="J238" s="6">
        <v>21.9</v>
      </c>
      <c r="K238" t="s">
        <v>23</v>
      </c>
      <c r="L238" s="2">
        <v>0.24861111111111112</v>
      </c>
      <c r="M238" s="2">
        <v>0.79236111111111107</v>
      </c>
      <c r="N238" s="9">
        <f t="shared" si="3"/>
        <v>0.54374999999999996</v>
      </c>
    </row>
    <row r="239" spans="1:15" x14ac:dyDescent="0.25">
      <c r="A239" s="1">
        <v>43703</v>
      </c>
      <c r="B239" s="6">
        <v>7.61</v>
      </c>
      <c r="C239" s="7" t="s">
        <v>259</v>
      </c>
      <c r="D239" s="6">
        <v>0</v>
      </c>
      <c r="E239" s="6">
        <v>93</v>
      </c>
      <c r="F239" s="6">
        <v>65</v>
      </c>
      <c r="G239" s="6">
        <v>300</v>
      </c>
      <c r="H239" s="6">
        <v>320</v>
      </c>
      <c r="I239" s="6">
        <v>15</v>
      </c>
      <c r="J239" s="6">
        <v>19.899999999999999</v>
      </c>
      <c r="L239" s="2">
        <v>0.24930555555555556</v>
      </c>
      <c r="M239" s="2">
        <v>0.79166666666666663</v>
      </c>
      <c r="N239" s="9">
        <f t="shared" si="3"/>
        <v>0.54236111111111107</v>
      </c>
    </row>
    <row r="240" spans="1:15" x14ac:dyDescent="0.25">
      <c r="A240" s="1">
        <v>43704</v>
      </c>
      <c r="B240" s="6">
        <v>7.61</v>
      </c>
      <c r="C240" s="7" t="s">
        <v>260</v>
      </c>
      <c r="D240" s="6">
        <v>0</v>
      </c>
      <c r="E240" s="6">
        <v>95</v>
      </c>
      <c r="F240" s="6">
        <v>69</v>
      </c>
      <c r="G240" s="6">
        <v>200</v>
      </c>
      <c r="H240" s="6">
        <v>190</v>
      </c>
      <c r="I240" s="6">
        <v>23.9</v>
      </c>
      <c r="J240" s="6">
        <v>32</v>
      </c>
      <c r="K240" t="s">
        <v>23</v>
      </c>
      <c r="L240" s="2">
        <v>0.24930555555555556</v>
      </c>
      <c r="M240" s="2">
        <v>0.7909722222222223</v>
      </c>
      <c r="N240" s="9">
        <f t="shared" si="3"/>
        <v>0.54166666666666674</v>
      </c>
    </row>
    <row r="241" spans="1:15" x14ac:dyDescent="0.25">
      <c r="A241" s="1">
        <v>43705</v>
      </c>
      <c r="B241" s="6">
        <v>8.0500000000000007</v>
      </c>
      <c r="C241" s="7" t="s">
        <v>261</v>
      </c>
      <c r="D241" s="6">
        <v>0.08</v>
      </c>
      <c r="E241" s="6">
        <v>90</v>
      </c>
      <c r="F241" s="6">
        <v>66</v>
      </c>
      <c r="G241" s="6">
        <v>250</v>
      </c>
      <c r="H241" s="6">
        <v>250</v>
      </c>
      <c r="I241" s="6">
        <v>21.9</v>
      </c>
      <c r="J241" s="6">
        <v>27.1</v>
      </c>
      <c r="K241" t="s">
        <v>18</v>
      </c>
      <c r="L241" s="2">
        <v>0.25</v>
      </c>
      <c r="M241" s="2">
        <v>0.7895833333333333</v>
      </c>
      <c r="N241" s="9">
        <f t="shared" si="3"/>
        <v>0.5395833333333333</v>
      </c>
    </row>
    <row r="242" spans="1:15" x14ac:dyDescent="0.25">
      <c r="A242" s="1">
        <v>43706</v>
      </c>
      <c r="B242" s="6">
        <v>7.16</v>
      </c>
      <c r="C242" s="7" t="s">
        <v>262</v>
      </c>
      <c r="D242" s="6">
        <v>0.12</v>
      </c>
      <c r="E242" s="6">
        <v>88</v>
      </c>
      <c r="F242" s="6">
        <v>64</v>
      </c>
      <c r="G242" s="6">
        <v>70</v>
      </c>
      <c r="H242" s="6">
        <v>70</v>
      </c>
      <c r="I242" s="6">
        <v>32</v>
      </c>
      <c r="J242" s="6">
        <v>38.9</v>
      </c>
      <c r="K242" t="s">
        <v>18</v>
      </c>
      <c r="L242" s="2">
        <v>0.25069444444444444</v>
      </c>
      <c r="M242" s="2">
        <v>0.78888888888888886</v>
      </c>
      <c r="N242" s="9">
        <f t="shared" si="3"/>
        <v>0.53819444444444442</v>
      </c>
    </row>
    <row r="243" spans="1:15" x14ac:dyDescent="0.25">
      <c r="A243" s="1">
        <v>43707</v>
      </c>
      <c r="B243" s="6">
        <v>7.61</v>
      </c>
      <c r="C243" s="7" t="s">
        <v>148</v>
      </c>
      <c r="D243" s="6">
        <v>0</v>
      </c>
      <c r="E243" s="6">
        <v>91</v>
      </c>
      <c r="F243" s="6">
        <v>63</v>
      </c>
      <c r="G243" s="6">
        <v>270</v>
      </c>
      <c r="H243" s="6">
        <v>280</v>
      </c>
      <c r="I243" s="6">
        <v>16.100000000000001</v>
      </c>
      <c r="J243" s="6">
        <v>21</v>
      </c>
      <c r="K243" t="s">
        <v>23</v>
      </c>
      <c r="L243" s="2">
        <v>0.25138888888888888</v>
      </c>
      <c r="M243" s="2">
        <v>0.78819444444444453</v>
      </c>
      <c r="N243" s="9">
        <f t="shared" si="3"/>
        <v>0.53680555555555565</v>
      </c>
      <c r="O243" t="s">
        <v>31</v>
      </c>
    </row>
    <row r="244" spans="1:15" x14ac:dyDescent="0.25">
      <c r="A244" s="1">
        <v>43708</v>
      </c>
      <c r="B244" s="6">
        <v>5.82</v>
      </c>
      <c r="C244" s="7" t="s">
        <v>263</v>
      </c>
      <c r="D244" s="6">
        <v>0.01</v>
      </c>
      <c r="E244" s="6">
        <v>92</v>
      </c>
      <c r="F244" s="6">
        <v>65</v>
      </c>
      <c r="G244" s="6">
        <v>270</v>
      </c>
      <c r="H244" s="6">
        <v>270</v>
      </c>
      <c r="I244" s="6">
        <v>18.100000000000001</v>
      </c>
      <c r="J244" s="6">
        <v>21.9</v>
      </c>
      <c r="K244" t="s">
        <v>23</v>
      </c>
      <c r="L244" s="2">
        <v>0.25138888888888888</v>
      </c>
      <c r="M244" s="2">
        <v>0.78680555555555554</v>
      </c>
      <c r="N244" s="9">
        <f t="shared" si="3"/>
        <v>0.53541666666666665</v>
      </c>
    </row>
    <row r="245" spans="1:15" x14ac:dyDescent="0.25">
      <c r="A245" s="1">
        <v>43709</v>
      </c>
      <c r="B245" s="6">
        <v>8.7200000000000006</v>
      </c>
      <c r="C245" s="7" t="s">
        <v>264</v>
      </c>
      <c r="D245" s="6">
        <v>0</v>
      </c>
      <c r="E245" s="6">
        <v>92</v>
      </c>
      <c r="F245" s="6">
        <v>66</v>
      </c>
      <c r="G245" s="6">
        <v>130</v>
      </c>
      <c r="H245" s="6">
        <v>130</v>
      </c>
      <c r="I245" s="6">
        <v>21.9</v>
      </c>
      <c r="J245" s="6">
        <v>28</v>
      </c>
      <c r="L245" s="2">
        <v>0.25208333333333333</v>
      </c>
      <c r="M245" s="2">
        <v>0.78611111111111109</v>
      </c>
      <c r="N245" s="9">
        <f t="shared" si="3"/>
        <v>0.53402777777777777</v>
      </c>
    </row>
    <row r="246" spans="1:15" x14ac:dyDescent="0.25">
      <c r="A246" s="1">
        <v>43710</v>
      </c>
      <c r="B246" s="6">
        <v>8.5</v>
      </c>
      <c r="C246" s="7" t="s">
        <v>265</v>
      </c>
      <c r="D246" s="6">
        <v>0</v>
      </c>
      <c r="E246" s="6">
        <v>93</v>
      </c>
      <c r="F246" s="6">
        <v>64</v>
      </c>
      <c r="G246" s="6">
        <v>280</v>
      </c>
      <c r="H246" s="6">
        <v>50</v>
      </c>
      <c r="I246" s="6">
        <v>23.9</v>
      </c>
      <c r="J246" s="6">
        <v>29.1</v>
      </c>
      <c r="K246" t="s">
        <v>18</v>
      </c>
      <c r="L246" s="2">
        <v>0.25277777777777777</v>
      </c>
      <c r="M246" s="2">
        <v>0.78541666666666676</v>
      </c>
      <c r="N246" s="9">
        <f t="shared" si="3"/>
        <v>0.53263888888888899</v>
      </c>
    </row>
    <row r="247" spans="1:15" x14ac:dyDescent="0.25">
      <c r="A247" s="1">
        <v>43711</v>
      </c>
      <c r="B247" s="6">
        <v>7.61</v>
      </c>
      <c r="C247" s="7" t="s">
        <v>266</v>
      </c>
      <c r="D247" s="6">
        <v>0</v>
      </c>
      <c r="E247" s="6">
        <v>94</v>
      </c>
      <c r="F247" s="6">
        <v>63</v>
      </c>
      <c r="G247" s="6">
        <v>140</v>
      </c>
      <c r="H247" s="6">
        <v>120</v>
      </c>
      <c r="I247" s="6">
        <v>29.1</v>
      </c>
      <c r="J247" s="6">
        <v>36</v>
      </c>
      <c r="K247" t="s">
        <v>18</v>
      </c>
      <c r="L247" s="2">
        <v>0.25277777777777777</v>
      </c>
      <c r="M247" s="2">
        <v>0.78472222222222221</v>
      </c>
      <c r="N247" s="9">
        <f t="shared" si="3"/>
        <v>0.53194444444444444</v>
      </c>
    </row>
    <row r="248" spans="1:15" x14ac:dyDescent="0.25">
      <c r="A248" s="1">
        <v>43712</v>
      </c>
      <c r="B248" s="6">
        <v>9.17</v>
      </c>
      <c r="C248" s="7" t="s">
        <v>267</v>
      </c>
      <c r="D248" s="6">
        <v>0</v>
      </c>
      <c r="E248" s="6">
        <v>93</v>
      </c>
      <c r="F248" s="6">
        <v>66</v>
      </c>
      <c r="G248" s="6">
        <v>120</v>
      </c>
      <c r="H248" s="6">
        <v>120</v>
      </c>
      <c r="I248" s="6">
        <v>25.9</v>
      </c>
      <c r="J248" s="6">
        <v>34</v>
      </c>
      <c r="L248" s="2">
        <v>0.25347222222222221</v>
      </c>
      <c r="M248" s="2">
        <v>0.78333333333333333</v>
      </c>
      <c r="N248" s="9">
        <f t="shared" si="3"/>
        <v>0.52986111111111112</v>
      </c>
    </row>
    <row r="249" spans="1:15" x14ac:dyDescent="0.25">
      <c r="A249" s="1">
        <v>43713</v>
      </c>
      <c r="B249" s="6">
        <v>6.93</v>
      </c>
      <c r="C249" s="7" t="s">
        <v>268</v>
      </c>
      <c r="D249" s="6">
        <v>0</v>
      </c>
      <c r="E249" s="6">
        <v>91</v>
      </c>
      <c r="F249" s="6">
        <v>64</v>
      </c>
      <c r="G249" s="6">
        <v>80</v>
      </c>
      <c r="H249" s="6">
        <v>90</v>
      </c>
      <c r="I249" s="6">
        <v>16.100000000000001</v>
      </c>
      <c r="J249" s="6">
        <v>23.9</v>
      </c>
      <c r="L249" s="2">
        <v>0.25416666666666665</v>
      </c>
      <c r="M249" s="2">
        <v>0.78263888888888899</v>
      </c>
      <c r="N249" s="9">
        <f t="shared" si="3"/>
        <v>0.52847222222222234</v>
      </c>
      <c r="O249" t="s">
        <v>32</v>
      </c>
    </row>
    <row r="250" spans="1:15" x14ac:dyDescent="0.25">
      <c r="A250" s="1">
        <v>43714</v>
      </c>
      <c r="B250" s="6">
        <v>7.38</v>
      </c>
      <c r="C250" s="7" t="s">
        <v>269</v>
      </c>
      <c r="D250" s="6">
        <v>0.01</v>
      </c>
      <c r="E250" s="6">
        <v>93</v>
      </c>
      <c r="F250" s="6">
        <v>70</v>
      </c>
      <c r="G250" s="6">
        <v>60</v>
      </c>
      <c r="H250" s="6">
        <v>70</v>
      </c>
      <c r="I250" s="6">
        <v>25.9</v>
      </c>
      <c r="J250" s="6">
        <v>32</v>
      </c>
      <c r="K250" t="s">
        <v>18</v>
      </c>
      <c r="L250" s="2">
        <v>0.25416666666666665</v>
      </c>
      <c r="M250" s="2">
        <v>0.78194444444444444</v>
      </c>
      <c r="N250" s="9">
        <f t="shared" si="3"/>
        <v>0.52777777777777779</v>
      </c>
    </row>
    <row r="251" spans="1:15" x14ac:dyDescent="0.25">
      <c r="A251" s="1">
        <v>43715</v>
      </c>
      <c r="B251" s="6">
        <v>8.0500000000000007</v>
      </c>
      <c r="C251" s="7" t="s">
        <v>270</v>
      </c>
      <c r="D251" s="6">
        <v>0.01</v>
      </c>
      <c r="E251" s="6">
        <v>91</v>
      </c>
      <c r="F251" s="6">
        <v>67</v>
      </c>
      <c r="G251" s="6">
        <v>230</v>
      </c>
      <c r="H251" s="6">
        <v>250</v>
      </c>
      <c r="I251" s="6">
        <v>25.1</v>
      </c>
      <c r="J251" s="6">
        <v>38</v>
      </c>
      <c r="K251" t="s">
        <v>18</v>
      </c>
      <c r="L251" s="2">
        <v>0.25486111111111109</v>
      </c>
      <c r="M251" s="2">
        <v>0.78055555555555556</v>
      </c>
      <c r="N251" s="9">
        <f t="shared" si="3"/>
        <v>0.52569444444444446</v>
      </c>
    </row>
    <row r="252" spans="1:15" x14ac:dyDescent="0.25">
      <c r="A252" s="1">
        <v>43716</v>
      </c>
      <c r="B252" s="6">
        <v>11.86</v>
      </c>
      <c r="C252" s="7" t="s">
        <v>271</v>
      </c>
      <c r="D252" s="6">
        <v>0</v>
      </c>
      <c r="E252" s="6">
        <v>88</v>
      </c>
      <c r="F252" s="6">
        <v>63</v>
      </c>
      <c r="G252" s="6">
        <v>270</v>
      </c>
      <c r="H252" s="6">
        <v>240</v>
      </c>
      <c r="I252" s="6">
        <v>23</v>
      </c>
      <c r="J252" s="6">
        <v>30</v>
      </c>
      <c r="L252" s="2">
        <v>0.25555555555555559</v>
      </c>
      <c r="M252" s="2">
        <v>0.77986111111111101</v>
      </c>
      <c r="N252" s="9">
        <f t="shared" si="3"/>
        <v>0.52430555555555536</v>
      </c>
    </row>
    <row r="253" spans="1:15" x14ac:dyDescent="0.25">
      <c r="A253" s="1">
        <v>43717</v>
      </c>
      <c r="B253" s="6">
        <v>10.51</v>
      </c>
      <c r="C253" s="7" t="s">
        <v>272</v>
      </c>
      <c r="D253" s="6">
        <v>0</v>
      </c>
      <c r="E253" s="6">
        <v>86</v>
      </c>
      <c r="F253" s="6">
        <v>63</v>
      </c>
      <c r="G253" s="6">
        <v>280</v>
      </c>
      <c r="H253" s="6">
        <v>270</v>
      </c>
      <c r="I253" s="6">
        <v>19.899999999999999</v>
      </c>
      <c r="J253" s="6">
        <v>27.1</v>
      </c>
      <c r="L253" s="2">
        <v>0.25555555555555559</v>
      </c>
      <c r="M253" s="2">
        <v>0.77916666666666667</v>
      </c>
      <c r="N253" s="9">
        <f t="shared" si="3"/>
        <v>0.52361111111111103</v>
      </c>
    </row>
    <row r="254" spans="1:15" x14ac:dyDescent="0.25">
      <c r="A254" s="1">
        <v>43718</v>
      </c>
      <c r="B254" s="6">
        <v>11.86</v>
      </c>
      <c r="C254" s="7" t="s">
        <v>116</v>
      </c>
      <c r="D254" s="6">
        <v>0</v>
      </c>
      <c r="E254" s="6">
        <v>84</v>
      </c>
      <c r="F254" s="6">
        <v>64</v>
      </c>
      <c r="G254" s="6">
        <v>230</v>
      </c>
      <c r="H254" s="6">
        <v>220</v>
      </c>
      <c r="I254" s="6">
        <v>23</v>
      </c>
      <c r="J254" s="6">
        <v>30</v>
      </c>
      <c r="L254" s="2">
        <v>0.25625000000000003</v>
      </c>
      <c r="M254" s="2">
        <v>0.77777777777777779</v>
      </c>
      <c r="N254" s="9">
        <f t="shared" si="3"/>
        <v>0.52152777777777781</v>
      </c>
    </row>
    <row r="255" spans="1:15" x14ac:dyDescent="0.25">
      <c r="A255" s="1">
        <v>43719</v>
      </c>
      <c r="B255" s="6">
        <v>9.6199999999999992</v>
      </c>
      <c r="C255" s="7" t="s">
        <v>273</v>
      </c>
      <c r="D255" s="6">
        <v>0</v>
      </c>
      <c r="E255" s="6">
        <v>85</v>
      </c>
      <c r="F255" s="6">
        <v>64</v>
      </c>
      <c r="G255" s="6">
        <v>270</v>
      </c>
      <c r="H255" s="6">
        <v>210</v>
      </c>
      <c r="I255" s="6">
        <v>18.100000000000001</v>
      </c>
      <c r="J255" s="6">
        <v>23</v>
      </c>
      <c r="L255" s="2">
        <v>0.25625000000000003</v>
      </c>
      <c r="M255" s="2">
        <v>0.77708333333333324</v>
      </c>
      <c r="N255" s="9">
        <f t="shared" si="3"/>
        <v>0.52083333333333326</v>
      </c>
    </row>
    <row r="256" spans="1:15" x14ac:dyDescent="0.25">
      <c r="A256" s="1">
        <v>43720</v>
      </c>
      <c r="B256" s="6">
        <v>4.92</v>
      </c>
      <c r="C256" s="7" t="s">
        <v>274</v>
      </c>
      <c r="D256" s="6">
        <v>0</v>
      </c>
      <c r="E256" s="6">
        <v>90</v>
      </c>
      <c r="F256" s="6">
        <v>61</v>
      </c>
      <c r="G256" s="6">
        <v>90</v>
      </c>
      <c r="H256" s="6">
        <v>80</v>
      </c>
      <c r="I256" s="6">
        <v>14.1</v>
      </c>
      <c r="J256" s="6">
        <v>19.899999999999999</v>
      </c>
      <c r="L256" s="2">
        <v>0.25694444444444448</v>
      </c>
      <c r="M256" s="2">
        <v>0.77569444444444446</v>
      </c>
      <c r="N256" s="9">
        <f t="shared" si="3"/>
        <v>0.51875000000000004</v>
      </c>
    </row>
    <row r="257" spans="1:15" x14ac:dyDescent="0.25">
      <c r="A257" s="1">
        <v>43721</v>
      </c>
      <c r="B257" s="6">
        <v>8.5</v>
      </c>
      <c r="C257" s="7" t="s">
        <v>271</v>
      </c>
      <c r="D257" s="6">
        <v>0</v>
      </c>
      <c r="E257" s="6">
        <v>90</v>
      </c>
      <c r="F257" s="6">
        <v>64</v>
      </c>
      <c r="G257" s="6">
        <v>140</v>
      </c>
      <c r="H257" s="6">
        <v>140</v>
      </c>
      <c r="I257" s="6">
        <v>36.9</v>
      </c>
      <c r="J257" s="6">
        <v>44.1</v>
      </c>
      <c r="K257" t="s">
        <v>18</v>
      </c>
      <c r="L257" s="2">
        <v>0.25763888888888892</v>
      </c>
      <c r="M257" s="2">
        <v>0.77500000000000002</v>
      </c>
      <c r="N257" s="9">
        <f t="shared" si="3"/>
        <v>0.51736111111111116</v>
      </c>
      <c r="O257" t="s">
        <v>33</v>
      </c>
    </row>
    <row r="258" spans="1:15" x14ac:dyDescent="0.25">
      <c r="A258" s="1">
        <v>43722</v>
      </c>
      <c r="B258" s="6">
        <v>13.2</v>
      </c>
      <c r="C258" s="7" t="s">
        <v>89</v>
      </c>
      <c r="D258" s="6">
        <v>0</v>
      </c>
      <c r="E258" s="6">
        <v>79</v>
      </c>
      <c r="F258" s="6">
        <v>61</v>
      </c>
      <c r="G258" s="6">
        <v>80</v>
      </c>
      <c r="H258" s="6">
        <v>80</v>
      </c>
      <c r="I258" s="6">
        <v>29.1</v>
      </c>
      <c r="J258" s="6">
        <v>34</v>
      </c>
      <c r="K258" t="s">
        <v>13</v>
      </c>
      <c r="L258" s="2">
        <v>0.25763888888888892</v>
      </c>
      <c r="M258" s="2">
        <v>0.77430555555555547</v>
      </c>
      <c r="N258" s="9">
        <f t="shared" ref="N258:N321" si="4">M258-L258</f>
        <v>0.51666666666666661</v>
      </c>
    </row>
    <row r="259" spans="1:15" x14ac:dyDescent="0.25">
      <c r="A259" s="1">
        <v>43723</v>
      </c>
      <c r="B259" s="6">
        <v>6.93</v>
      </c>
      <c r="C259" s="7" t="s">
        <v>275</v>
      </c>
      <c r="D259" s="6">
        <v>7.0000000000000007E-2</v>
      </c>
      <c r="E259" s="6">
        <v>83</v>
      </c>
      <c r="F259" s="6">
        <v>60</v>
      </c>
      <c r="G259" s="6">
        <v>310</v>
      </c>
      <c r="H259" s="6">
        <v>310</v>
      </c>
      <c r="I259" s="6">
        <v>21</v>
      </c>
      <c r="J259" s="6">
        <v>25.9</v>
      </c>
      <c r="K259" t="s">
        <v>13</v>
      </c>
      <c r="L259" s="2">
        <v>0.25833333333333336</v>
      </c>
      <c r="M259" s="2">
        <v>0.7729166666666667</v>
      </c>
      <c r="N259" s="9">
        <f t="shared" si="4"/>
        <v>0.51458333333333339</v>
      </c>
    </row>
    <row r="260" spans="1:15" x14ac:dyDescent="0.25">
      <c r="A260" s="1">
        <v>43724</v>
      </c>
      <c r="B260" s="6">
        <v>6.49</v>
      </c>
      <c r="C260" s="7" t="s">
        <v>198</v>
      </c>
      <c r="D260" s="6">
        <v>7.0000000000000007E-2</v>
      </c>
      <c r="E260" s="6">
        <v>87</v>
      </c>
      <c r="F260" s="6">
        <v>59</v>
      </c>
      <c r="G260" s="6">
        <v>20</v>
      </c>
      <c r="H260" s="6">
        <v>20</v>
      </c>
      <c r="I260" s="6">
        <v>25.9</v>
      </c>
      <c r="J260" s="6">
        <v>33.1</v>
      </c>
      <c r="K260" t="s">
        <v>18</v>
      </c>
      <c r="L260" s="2">
        <v>0.2590277777777778</v>
      </c>
      <c r="M260" s="2">
        <v>0.77222222222222225</v>
      </c>
      <c r="N260" s="9">
        <f t="shared" si="4"/>
        <v>0.51319444444444451</v>
      </c>
    </row>
    <row r="261" spans="1:15" x14ac:dyDescent="0.25">
      <c r="A261" s="1">
        <v>43725</v>
      </c>
      <c r="B261" s="6">
        <v>6.04</v>
      </c>
      <c r="C261" s="7" t="s">
        <v>276</v>
      </c>
      <c r="D261" s="6">
        <v>0</v>
      </c>
      <c r="E261" s="6">
        <v>87</v>
      </c>
      <c r="F261" s="6">
        <v>57</v>
      </c>
      <c r="G261" s="6">
        <v>300</v>
      </c>
      <c r="H261" s="6">
        <v>160</v>
      </c>
      <c r="I261" s="6">
        <v>16.100000000000001</v>
      </c>
      <c r="J261" s="6">
        <v>23</v>
      </c>
      <c r="L261" s="2">
        <v>0.2590277777777778</v>
      </c>
      <c r="M261" s="2">
        <v>0.7715277777777777</v>
      </c>
      <c r="N261" s="9">
        <f t="shared" si="4"/>
        <v>0.51249999999999996</v>
      </c>
    </row>
    <row r="262" spans="1:15" x14ac:dyDescent="0.25">
      <c r="A262" s="1">
        <v>43726</v>
      </c>
      <c r="B262" s="6">
        <v>7.38</v>
      </c>
      <c r="C262" s="7" t="s">
        <v>236</v>
      </c>
      <c r="D262" s="6">
        <v>0</v>
      </c>
      <c r="E262" s="6">
        <v>90</v>
      </c>
      <c r="F262" s="6">
        <v>59</v>
      </c>
      <c r="G262" s="6">
        <v>320</v>
      </c>
      <c r="H262" s="6">
        <v>320</v>
      </c>
      <c r="I262" s="6">
        <v>17</v>
      </c>
      <c r="J262" s="6">
        <v>19</v>
      </c>
      <c r="L262" s="2">
        <v>0.25972222222222224</v>
      </c>
      <c r="M262" s="2">
        <v>0.77013888888888893</v>
      </c>
      <c r="N262" s="9">
        <f t="shared" si="4"/>
        <v>0.51041666666666674</v>
      </c>
    </row>
    <row r="263" spans="1:15" x14ac:dyDescent="0.25">
      <c r="A263" s="1">
        <v>43727</v>
      </c>
      <c r="B263" s="6">
        <v>10.51</v>
      </c>
      <c r="C263" s="7" t="s">
        <v>277</v>
      </c>
      <c r="D263" s="6">
        <v>0</v>
      </c>
      <c r="E263" s="6">
        <v>88</v>
      </c>
      <c r="F263" s="6">
        <v>63</v>
      </c>
      <c r="G263" s="6">
        <v>270</v>
      </c>
      <c r="H263" s="6">
        <v>270</v>
      </c>
      <c r="I263" s="6">
        <v>21</v>
      </c>
      <c r="J263" s="6">
        <v>28</v>
      </c>
      <c r="L263" s="2">
        <v>0.26041666666666669</v>
      </c>
      <c r="M263" s="2">
        <v>0.76944444444444438</v>
      </c>
      <c r="N263" s="9">
        <f t="shared" si="4"/>
        <v>0.50902777777777763</v>
      </c>
    </row>
    <row r="264" spans="1:15" x14ac:dyDescent="0.25">
      <c r="A264" s="1">
        <v>43728</v>
      </c>
      <c r="B264" s="6">
        <v>12.3</v>
      </c>
      <c r="C264" s="7" t="s">
        <v>278</v>
      </c>
      <c r="D264" s="6">
        <v>0</v>
      </c>
      <c r="E264" s="6">
        <v>86</v>
      </c>
      <c r="F264" s="6">
        <v>60</v>
      </c>
      <c r="G264" s="6">
        <v>250</v>
      </c>
      <c r="H264" s="6">
        <v>250</v>
      </c>
      <c r="I264" s="6">
        <v>23</v>
      </c>
      <c r="J264" s="6">
        <v>31.1</v>
      </c>
      <c r="L264" s="2">
        <v>0.26041666666666669</v>
      </c>
      <c r="M264" s="2">
        <v>0.7680555555555556</v>
      </c>
      <c r="N264" s="9">
        <f t="shared" si="4"/>
        <v>0.50763888888888897</v>
      </c>
    </row>
    <row r="265" spans="1:15" x14ac:dyDescent="0.25">
      <c r="A265" s="1">
        <v>43729</v>
      </c>
      <c r="B265" s="6">
        <v>8.0500000000000007</v>
      </c>
      <c r="C265" s="7" t="s">
        <v>279</v>
      </c>
      <c r="D265" s="6">
        <v>0</v>
      </c>
      <c r="E265" s="6">
        <v>85</v>
      </c>
      <c r="F265" s="6">
        <v>60</v>
      </c>
      <c r="G265" s="6">
        <v>260</v>
      </c>
      <c r="H265" s="6">
        <v>260</v>
      </c>
      <c r="I265" s="6">
        <v>21</v>
      </c>
      <c r="J265" s="6">
        <v>25.1</v>
      </c>
      <c r="L265" s="2">
        <v>0.26111111111111113</v>
      </c>
      <c r="M265" s="2">
        <v>0.76736111111111116</v>
      </c>
      <c r="N265" s="9">
        <f t="shared" si="4"/>
        <v>0.50625000000000009</v>
      </c>
      <c r="O265" t="s">
        <v>34</v>
      </c>
    </row>
    <row r="266" spans="1:15" x14ac:dyDescent="0.25">
      <c r="A266" s="1">
        <v>43730</v>
      </c>
      <c r="B266" s="6">
        <v>10.29</v>
      </c>
      <c r="C266" s="7" t="s">
        <v>62</v>
      </c>
      <c r="D266" s="6">
        <v>0</v>
      </c>
      <c r="E266" s="6">
        <v>83</v>
      </c>
      <c r="F266" s="6">
        <v>61</v>
      </c>
      <c r="G266" s="6">
        <v>230</v>
      </c>
      <c r="H266" s="6">
        <v>100</v>
      </c>
      <c r="I266" s="6">
        <v>19.899999999999999</v>
      </c>
      <c r="J266" s="6">
        <v>25.9</v>
      </c>
      <c r="L266" s="2">
        <v>0.26180555555555557</v>
      </c>
      <c r="M266" s="2">
        <v>0.76666666666666661</v>
      </c>
      <c r="N266" s="9">
        <f t="shared" si="4"/>
        <v>0.50486111111111098</v>
      </c>
    </row>
    <row r="267" spans="1:15" x14ac:dyDescent="0.25">
      <c r="A267" s="1">
        <v>43731</v>
      </c>
      <c r="B267" s="6">
        <v>9.84</v>
      </c>
      <c r="C267" s="7" t="s">
        <v>122</v>
      </c>
      <c r="D267" s="6">
        <v>0.01</v>
      </c>
      <c r="E267" s="6">
        <v>86</v>
      </c>
      <c r="F267" s="6">
        <v>63</v>
      </c>
      <c r="G267" s="6">
        <v>230</v>
      </c>
      <c r="H267" s="6">
        <v>270</v>
      </c>
      <c r="I267" s="6">
        <v>23.9</v>
      </c>
      <c r="J267" s="6">
        <v>30</v>
      </c>
      <c r="K267" t="s">
        <v>18</v>
      </c>
      <c r="L267" s="2">
        <v>0.26180555555555557</v>
      </c>
      <c r="M267" s="2">
        <v>0.76527777777777783</v>
      </c>
      <c r="N267" s="9">
        <f t="shared" si="4"/>
        <v>0.50347222222222232</v>
      </c>
    </row>
    <row r="268" spans="1:15" x14ac:dyDescent="0.25">
      <c r="A268" s="1">
        <v>43732</v>
      </c>
      <c r="B268" s="6">
        <v>10.07</v>
      </c>
      <c r="C268" s="7" t="s">
        <v>280</v>
      </c>
      <c r="D268" s="6">
        <v>2.3199999999999998</v>
      </c>
      <c r="E268" s="6">
        <v>64</v>
      </c>
      <c r="F268" s="6">
        <v>56</v>
      </c>
      <c r="G268" s="6">
        <v>120</v>
      </c>
      <c r="H268" s="6">
        <v>120</v>
      </c>
      <c r="I268" s="6">
        <v>23.9</v>
      </c>
      <c r="J268" s="6">
        <v>30</v>
      </c>
      <c r="K268" t="s">
        <v>19</v>
      </c>
      <c r="L268" s="2">
        <v>0.26250000000000001</v>
      </c>
      <c r="M268" s="2">
        <v>0.76458333333333339</v>
      </c>
      <c r="N268" s="9">
        <f t="shared" si="4"/>
        <v>0.50208333333333344</v>
      </c>
    </row>
    <row r="269" spans="1:15" x14ac:dyDescent="0.25">
      <c r="A269" s="1">
        <v>43733</v>
      </c>
      <c r="B269" s="6">
        <v>6.26</v>
      </c>
      <c r="C269" s="7" t="s">
        <v>281</v>
      </c>
      <c r="D269" s="6">
        <v>0.5</v>
      </c>
      <c r="E269" s="6">
        <v>70</v>
      </c>
      <c r="F269" s="6">
        <v>57</v>
      </c>
      <c r="G269" s="6">
        <v>140</v>
      </c>
      <c r="H269" s="6">
        <v>150</v>
      </c>
      <c r="I269" s="6">
        <v>18.100000000000001</v>
      </c>
      <c r="J269" s="6">
        <v>25.1</v>
      </c>
      <c r="K269" t="s">
        <v>19</v>
      </c>
      <c r="L269" s="2">
        <v>0.26319444444444445</v>
      </c>
      <c r="M269" s="2">
        <v>0.76388888888888884</v>
      </c>
      <c r="N269" s="9">
        <f t="shared" si="4"/>
        <v>0.50069444444444433</v>
      </c>
    </row>
    <row r="270" spans="1:15" x14ac:dyDescent="0.25">
      <c r="A270" s="1">
        <v>43734</v>
      </c>
      <c r="B270" s="6">
        <v>7.38</v>
      </c>
      <c r="C270" s="7" t="s">
        <v>73</v>
      </c>
      <c r="D270" s="6">
        <v>0</v>
      </c>
      <c r="E270" s="6">
        <v>79</v>
      </c>
      <c r="F270" s="6">
        <v>55</v>
      </c>
      <c r="G270" s="6">
        <v>230</v>
      </c>
      <c r="H270" s="6">
        <v>250</v>
      </c>
      <c r="I270" s="6">
        <v>23</v>
      </c>
      <c r="J270" s="6">
        <v>29.1</v>
      </c>
      <c r="L270" s="2">
        <v>0.2638888888888889</v>
      </c>
      <c r="M270" s="2">
        <v>0.76250000000000007</v>
      </c>
      <c r="N270" s="9">
        <f t="shared" si="4"/>
        <v>0.49861111111111117</v>
      </c>
    </row>
    <row r="271" spans="1:15" x14ac:dyDescent="0.25">
      <c r="A271" s="1">
        <v>43735</v>
      </c>
      <c r="B271" s="6">
        <v>7.61</v>
      </c>
      <c r="C271" s="7" t="s">
        <v>282</v>
      </c>
      <c r="D271" s="6">
        <v>0</v>
      </c>
      <c r="E271" s="6">
        <v>75</v>
      </c>
      <c r="F271" s="6">
        <v>54</v>
      </c>
      <c r="G271" s="6">
        <v>310</v>
      </c>
      <c r="H271" s="6">
        <v>310</v>
      </c>
      <c r="I271" s="6">
        <v>18.100000000000001</v>
      </c>
      <c r="J271" s="6">
        <v>23</v>
      </c>
      <c r="L271" s="2">
        <v>0.2638888888888889</v>
      </c>
      <c r="M271" s="2">
        <v>0.76180555555555562</v>
      </c>
      <c r="N271" s="9">
        <f t="shared" si="4"/>
        <v>0.49791666666666673</v>
      </c>
    </row>
    <row r="272" spans="1:15" x14ac:dyDescent="0.25">
      <c r="A272" s="1">
        <v>43736</v>
      </c>
      <c r="B272" s="6">
        <v>6.26</v>
      </c>
      <c r="C272" s="7" t="s">
        <v>283</v>
      </c>
      <c r="D272" s="6">
        <v>0</v>
      </c>
      <c r="E272" s="6">
        <v>80</v>
      </c>
      <c r="F272" s="6">
        <v>54</v>
      </c>
      <c r="G272" s="6">
        <v>220</v>
      </c>
      <c r="H272" s="6">
        <v>220</v>
      </c>
      <c r="I272" s="6">
        <v>19.899999999999999</v>
      </c>
      <c r="J272" s="6">
        <v>23.9</v>
      </c>
      <c r="L272" s="2">
        <v>0.26458333333333334</v>
      </c>
      <c r="M272" s="2">
        <v>0.76041666666666663</v>
      </c>
      <c r="N272" s="9">
        <f t="shared" si="4"/>
        <v>0.49583333333333329</v>
      </c>
      <c r="O272" t="s">
        <v>31</v>
      </c>
    </row>
    <row r="273" spans="1:15" x14ac:dyDescent="0.25">
      <c r="A273" s="1">
        <v>43737</v>
      </c>
      <c r="B273" s="6">
        <v>9.6199999999999992</v>
      </c>
      <c r="C273" s="7" t="s">
        <v>284</v>
      </c>
      <c r="D273" s="6">
        <v>0</v>
      </c>
      <c r="E273" s="6">
        <v>82</v>
      </c>
      <c r="F273" s="6">
        <v>57</v>
      </c>
      <c r="G273" s="6">
        <v>240</v>
      </c>
      <c r="H273" s="6">
        <v>250</v>
      </c>
      <c r="I273" s="6">
        <v>18.100000000000001</v>
      </c>
      <c r="J273" s="6">
        <v>30</v>
      </c>
      <c r="L273" s="2">
        <v>0.26527777777777778</v>
      </c>
      <c r="M273" s="2">
        <v>0.7597222222222223</v>
      </c>
      <c r="N273" s="9">
        <f t="shared" si="4"/>
        <v>0.49444444444444452</v>
      </c>
    </row>
    <row r="274" spans="1:15" x14ac:dyDescent="0.25">
      <c r="A274" s="1">
        <v>43738</v>
      </c>
      <c r="B274" s="6">
        <v>8.0500000000000007</v>
      </c>
      <c r="C274" s="7" t="s">
        <v>148</v>
      </c>
      <c r="D274" s="6">
        <v>0</v>
      </c>
      <c r="E274" s="6">
        <v>86</v>
      </c>
      <c r="F274" s="6">
        <v>53</v>
      </c>
      <c r="G274" s="6">
        <v>280</v>
      </c>
      <c r="H274" s="6">
        <v>260</v>
      </c>
      <c r="I274" s="6">
        <v>17</v>
      </c>
      <c r="J274" s="6">
        <v>21.9</v>
      </c>
      <c r="L274" s="2">
        <v>0.26527777777777778</v>
      </c>
      <c r="M274" s="2">
        <v>0.75902777777777775</v>
      </c>
      <c r="N274" s="9">
        <f t="shared" si="4"/>
        <v>0.49374999999999997</v>
      </c>
    </row>
    <row r="275" spans="1:15" x14ac:dyDescent="0.25">
      <c r="A275" s="1">
        <v>43739</v>
      </c>
      <c r="B275" s="6">
        <v>10.74</v>
      </c>
      <c r="C275" s="7" t="s">
        <v>285</v>
      </c>
      <c r="D275" s="6">
        <v>0</v>
      </c>
      <c r="E275" s="6">
        <v>81</v>
      </c>
      <c r="F275" s="6">
        <v>53</v>
      </c>
      <c r="G275" s="6">
        <v>270</v>
      </c>
      <c r="H275" s="6">
        <v>270</v>
      </c>
      <c r="I275" s="6">
        <v>21.9</v>
      </c>
      <c r="J275" s="6">
        <v>29.1</v>
      </c>
      <c r="L275" s="2">
        <v>0.26597222222222222</v>
      </c>
      <c r="M275" s="2">
        <v>0.75763888888888886</v>
      </c>
      <c r="N275" s="9">
        <f t="shared" si="4"/>
        <v>0.49166666666666664</v>
      </c>
    </row>
    <row r="276" spans="1:15" x14ac:dyDescent="0.25">
      <c r="A276" s="1">
        <v>43740</v>
      </c>
      <c r="B276" s="6">
        <v>5.82</v>
      </c>
      <c r="C276" s="7" t="s">
        <v>286</v>
      </c>
      <c r="D276" s="6">
        <v>0</v>
      </c>
      <c r="E276" s="6">
        <v>81</v>
      </c>
      <c r="F276" s="6">
        <v>52</v>
      </c>
      <c r="G276" s="6">
        <v>60</v>
      </c>
      <c r="H276" s="6">
        <v>60</v>
      </c>
      <c r="I276" s="6">
        <v>14.1</v>
      </c>
      <c r="J276" s="6">
        <v>21</v>
      </c>
      <c r="L276" s="2">
        <v>0.26666666666666666</v>
      </c>
      <c r="M276" s="2">
        <v>0.75694444444444453</v>
      </c>
      <c r="N276" s="9">
        <f t="shared" si="4"/>
        <v>0.49027777777777787</v>
      </c>
    </row>
    <row r="277" spans="1:15" x14ac:dyDescent="0.25">
      <c r="A277" s="1">
        <v>43741</v>
      </c>
      <c r="B277" s="6">
        <v>6.71</v>
      </c>
      <c r="C277" s="7" t="s">
        <v>287</v>
      </c>
      <c r="D277" s="6">
        <v>0</v>
      </c>
      <c r="E277" s="6">
        <v>85</v>
      </c>
      <c r="F277" s="6">
        <v>57</v>
      </c>
      <c r="G277" s="6">
        <v>260</v>
      </c>
      <c r="H277" s="6">
        <v>200</v>
      </c>
      <c r="I277" s="6">
        <v>18.100000000000001</v>
      </c>
      <c r="J277" s="6">
        <v>25.9</v>
      </c>
      <c r="L277" s="2">
        <v>0.26666666666666666</v>
      </c>
      <c r="M277" s="2">
        <v>0.75624999999999998</v>
      </c>
      <c r="N277" s="9">
        <f t="shared" si="4"/>
        <v>0.48958333333333331</v>
      </c>
    </row>
    <row r="278" spans="1:15" x14ac:dyDescent="0.25">
      <c r="A278" s="1">
        <v>43742</v>
      </c>
      <c r="B278" s="6">
        <v>8.7200000000000006</v>
      </c>
      <c r="C278" s="7" t="s">
        <v>288</v>
      </c>
      <c r="D278" s="6">
        <v>0</v>
      </c>
      <c r="E278" s="6">
        <v>81</v>
      </c>
      <c r="F278" s="6">
        <v>61</v>
      </c>
      <c r="G278" s="6">
        <v>270</v>
      </c>
      <c r="H278" s="6">
        <v>280</v>
      </c>
      <c r="I278" s="6">
        <v>17</v>
      </c>
      <c r="J278" s="6">
        <v>23</v>
      </c>
      <c r="L278" s="2">
        <v>0.2673611111111111</v>
      </c>
      <c r="M278" s="2">
        <v>0.75486111111111109</v>
      </c>
      <c r="N278" s="9">
        <f t="shared" si="4"/>
        <v>0.48749999999999999</v>
      </c>
    </row>
    <row r="279" spans="1:15" x14ac:dyDescent="0.25">
      <c r="A279" s="1">
        <v>43743</v>
      </c>
      <c r="B279" s="6">
        <v>6.71</v>
      </c>
      <c r="C279" s="7" t="s">
        <v>289</v>
      </c>
      <c r="D279" s="6">
        <v>0</v>
      </c>
      <c r="E279" s="6">
        <v>84</v>
      </c>
      <c r="F279" s="6">
        <v>55</v>
      </c>
      <c r="G279" s="6">
        <v>300</v>
      </c>
      <c r="H279" s="6">
        <v>290</v>
      </c>
      <c r="I279" s="6">
        <v>18.100000000000001</v>
      </c>
      <c r="J279" s="6">
        <v>23.9</v>
      </c>
      <c r="L279" s="2">
        <v>0.26805555555555555</v>
      </c>
      <c r="M279" s="2">
        <v>0.75416666666666676</v>
      </c>
      <c r="N279" s="9">
        <f t="shared" si="4"/>
        <v>0.48611111111111122</v>
      </c>
      <c r="O279" t="s">
        <v>32</v>
      </c>
    </row>
    <row r="280" spans="1:15" x14ac:dyDescent="0.25">
      <c r="A280" s="1">
        <v>43744</v>
      </c>
      <c r="B280" s="6">
        <v>5.59</v>
      </c>
      <c r="C280" s="7" t="s">
        <v>290</v>
      </c>
      <c r="D280" s="6">
        <v>0</v>
      </c>
      <c r="E280" s="6">
        <v>84</v>
      </c>
      <c r="F280" s="6">
        <v>55</v>
      </c>
      <c r="G280" s="6">
        <v>280</v>
      </c>
      <c r="H280" s="6">
        <v>310</v>
      </c>
      <c r="I280" s="6">
        <v>14.1</v>
      </c>
      <c r="J280" s="6">
        <v>18.100000000000001</v>
      </c>
      <c r="L280" s="2">
        <v>0.26874999999999999</v>
      </c>
      <c r="M280" s="2">
        <v>0.75347222222222221</v>
      </c>
      <c r="N280" s="9">
        <f t="shared" si="4"/>
        <v>0.48472222222222222</v>
      </c>
    </row>
    <row r="281" spans="1:15" x14ac:dyDescent="0.25">
      <c r="A281" s="1">
        <v>43745</v>
      </c>
      <c r="B281" s="6">
        <v>8.5</v>
      </c>
      <c r="C281" s="7" t="s">
        <v>291</v>
      </c>
      <c r="D281" s="6">
        <v>0</v>
      </c>
      <c r="E281" s="6">
        <v>86</v>
      </c>
      <c r="F281" s="6">
        <v>56</v>
      </c>
      <c r="G281" s="6">
        <v>90</v>
      </c>
      <c r="H281" s="6">
        <v>70</v>
      </c>
      <c r="I281" s="6">
        <v>18.100000000000001</v>
      </c>
      <c r="J281" s="6">
        <v>27.1</v>
      </c>
      <c r="L281" s="2">
        <v>0.26874999999999999</v>
      </c>
      <c r="M281" s="2">
        <v>0.75208333333333333</v>
      </c>
      <c r="N281" s="9">
        <f t="shared" si="4"/>
        <v>0.48333333333333334</v>
      </c>
    </row>
    <row r="282" spans="1:15" x14ac:dyDescent="0.25">
      <c r="A282" s="1">
        <v>43746</v>
      </c>
      <c r="B282" s="6">
        <v>8.9499999999999993</v>
      </c>
      <c r="C282" s="7" t="s">
        <v>128</v>
      </c>
      <c r="D282" s="6">
        <v>0</v>
      </c>
      <c r="E282" s="6">
        <v>85</v>
      </c>
      <c r="F282" s="6">
        <v>57</v>
      </c>
      <c r="G282" s="6">
        <v>270</v>
      </c>
      <c r="H282" s="6">
        <v>270</v>
      </c>
      <c r="I282" s="6">
        <v>23.9</v>
      </c>
      <c r="J282" s="6">
        <v>29.1</v>
      </c>
      <c r="L282" s="2">
        <v>0.26944444444444443</v>
      </c>
      <c r="M282" s="2">
        <v>0.75138888888888899</v>
      </c>
      <c r="N282" s="9">
        <f t="shared" si="4"/>
        <v>0.48194444444444456</v>
      </c>
    </row>
    <row r="283" spans="1:15" x14ac:dyDescent="0.25">
      <c r="A283" s="1">
        <v>43747</v>
      </c>
      <c r="B283" s="6">
        <v>12.97</v>
      </c>
      <c r="C283" s="7" t="s">
        <v>292</v>
      </c>
      <c r="D283" s="6">
        <v>0</v>
      </c>
      <c r="E283" s="6">
        <v>81</v>
      </c>
      <c r="F283" s="6">
        <v>52</v>
      </c>
      <c r="G283" s="6">
        <v>220</v>
      </c>
      <c r="H283" s="6">
        <v>230</v>
      </c>
      <c r="I283" s="6">
        <v>25.1</v>
      </c>
      <c r="J283" s="6">
        <v>32</v>
      </c>
      <c r="L283" s="2">
        <v>0.27013888888888887</v>
      </c>
      <c r="M283" s="2">
        <v>0.75069444444444444</v>
      </c>
      <c r="N283" s="9">
        <f t="shared" si="4"/>
        <v>0.48055555555555557</v>
      </c>
    </row>
    <row r="284" spans="1:15" x14ac:dyDescent="0.25">
      <c r="A284" s="1">
        <v>43748</v>
      </c>
      <c r="B284" s="6">
        <v>9.6199999999999992</v>
      </c>
      <c r="C284" s="7" t="s">
        <v>201</v>
      </c>
      <c r="D284" s="6">
        <v>0</v>
      </c>
      <c r="E284" s="6">
        <v>80</v>
      </c>
      <c r="F284" s="6">
        <v>53</v>
      </c>
      <c r="G284" s="6">
        <v>280</v>
      </c>
      <c r="H284" s="6">
        <v>250</v>
      </c>
      <c r="I284" s="6">
        <v>23</v>
      </c>
      <c r="J284" s="6">
        <v>27.1</v>
      </c>
      <c r="L284" s="2">
        <v>0.27013888888888887</v>
      </c>
      <c r="M284" s="2">
        <v>0.75</v>
      </c>
      <c r="N284" s="9">
        <f t="shared" si="4"/>
        <v>0.47986111111111113</v>
      </c>
    </row>
    <row r="285" spans="1:15" x14ac:dyDescent="0.25">
      <c r="A285" s="1">
        <v>43749</v>
      </c>
      <c r="B285" s="6">
        <v>8.7200000000000006</v>
      </c>
      <c r="C285" s="7" t="s">
        <v>293</v>
      </c>
      <c r="D285" s="6">
        <v>0</v>
      </c>
      <c r="E285" s="6">
        <v>79</v>
      </c>
      <c r="F285" s="6">
        <v>49</v>
      </c>
      <c r="G285" s="6">
        <v>70</v>
      </c>
      <c r="H285" s="6">
        <v>50</v>
      </c>
      <c r="I285" s="6">
        <v>18.100000000000001</v>
      </c>
      <c r="J285" s="6">
        <v>25.1</v>
      </c>
      <c r="K285" t="s">
        <v>20</v>
      </c>
      <c r="L285" s="2">
        <v>0.27083333333333331</v>
      </c>
      <c r="M285" s="2">
        <v>0.74861111111111101</v>
      </c>
      <c r="N285" s="9">
        <f t="shared" si="4"/>
        <v>0.47777777777777769</v>
      </c>
    </row>
    <row r="286" spans="1:15" x14ac:dyDescent="0.25">
      <c r="A286" s="1">
        <v>43750</v>
      </c>
      <c r="B286" s="6">
        <v>8.0500000000000007</v>
      </c>
      <c r="C286" s="7" t="s">
        <v>294</v>
      </c>
      <c r="D286" s="6">
        <v>0</v>
      </c>
      <c r="E286" s="6">
        <v>80</v>
      </c>
      <c r="F286" s="6">
        <v>49</v>
      </c>
      <c r="G286" s="6">
        <v>250</v>
      </c>
      <c r="H286" s="6">
        <v>240</v>
      </c>
      <c r="I286" s="6">
        <v>19.899999999999999</v>
      </c>
      <c r="J286" s="6">
        <v>23.9</v>
      </c>
      <c r="L286" s="2">
        <v>0.27152777777777776</v>
      </c>
      <c r="M286" s="2">
        <v>0.74791666666666667</v>
      </c>
      <c r="N286" s="9">
        <f t="shared" si="4"/>
        <v>0.47638888888888892</v>
      </c>
    </row>
    <row r="287" spans="1:15" x14ac:dyDescent="0.25">
      <c r="A287" s="1">
        <v>43751</v>
      </c>
      <c r="B287" s="6">
        <v>5.82</v>
      </c>
      <c r="C287" s="7" t="s">
        <v>191</v>
      </c>
      <c r="D287" s="6">
        <v>0</v>
      </c>
      <c r="E287" s="6">
        <v>80</v>
      </c>
      <c r="F287" s="6">
        <v>49</v>
      </c>
      <c r="G287" s="6">
        <v>270</v>
      </c>
      <c r="H287" s="6">
        <v>260</v>
      </c>
      <c r="I287" s="6">
        <v>15</v>
      </c>
      <c r="J287" s="6">
        <v>23</v>
      </c>
      <c r="L287" s="2">
        <v>0.2722222222222222</v>
      </c>
      <c r="M287" s="2">
        <v>0.74722222222222223</v>
      </c>
      <c r="N287" s="9">
        <f t="shared" si="4"/>
        <v>0.47500000000000003</v>
      </c>
      <c r="O287" t="s">
        <v>33</v>
      </c>
    </row>
    <row r="288" spans="1:15" x14ac:dyDescent="0.25">
      <c r="A288" s="1">
        <v>43752</v>
      </c>
      <c r="B288" s="6">
        <v>8.0500000000000007</v>
      </c>
      <c r="C288" s="7" t="s">
        <v>295</v>
      </c>
      <c r="D288" s="6">
        <v>0</v>
      </c>
      <c r="E288" s="6">
        <v>78</v>
      </c>
      <c r="F288" s="6">
        <v>52</v>
      </c>
      <c r="G288" s="6">
        <v>230</v>
      </c>
      <c r="H288" s="6">
        <v>230</v>
      </c>
      <c r="I288" s="6">
        <v>25.1</v>
      </c>
      <c r="J288" s="6">
        <v>28</v>
      </c>
      <c r="L288" s="2">
        <v>0.2722222222222222</v>
      </c>
      <c r="M288" s="2">
        <v>0.74652777777777779</v>
      </c>
      <c r="N288" s="9">
        <f t="shared" si="4"/>
        <v>0.47430555555555559</v>
      </c>
    </row>
    <row r="289" spans="1:15" x14ac:dyDescent="0.25">
      <c r="A289" s="1">
        <v>43753</v>
      </c>
      <c r="B289" s="6">
        <v>6.04</v>
      </c>
      <c r="C289" s="7" t="s">
        <v>296</v>
      </c>
      <c r="D289" s="6">
        <v>0</v>
      </c>
      <c r="E289" s="6">
        <v>79</v>
      </c>
      <c r="F289" s="6">
        <v>53</v>
      </c>
      <c r="G289" s="6">
        <v>70</v>
      </c>
      <c r="H289" s="6">
        <v>60</v>
      </c>
      <c r="I289" s="6">
        <v>15</v>
      </c>
      <c r="J289" s="6">
        <v>18.100000000000001</v>
      </c>
      <c r="L289" s="2">
        <v>0.27291666666666664</v>
      </c>
      <c r="M289" s="2">
        <v>0.74513888888888891</v>
      </c>
      <c r="N289" s="9">
        <f t="shared" si="4"/>
        <v>0.47222222222222227</v>
      </c>
    </row>
    <row r="290" spans="1:15" x14ac:dyDescent="0.25">
      <c r="A290" s="1">
        <v>43754</v>
      </c>
      <c r="B290" s="6">
        <v>8.5</v>
      </c>
      <c r="C290" s="7" t="s">
        <v>297</v>
      </c>
      <c r="D290" s="6">
        <v>0</v>
      </c>
      <c r="E290" s="6">
        <v>81</v>
      </c>
      <c r="F290" s="6">
        <v>54</v>
      </c>
      <c r="G290" s="6">
        <v>130</v>
      </c>
      <c r="H290" s="6">
        <v>120</v>
      </c>
      <c r="I290" s="6">
        <v>18.100000000000001</v>
      </c>
      <c r="J290" s="6">
        <v>25.9</v>
      </c>
      <c r="L290" s="2">
        <v>0.27361111111111108</v>
      </c>
      <c r="M290" s="2">
        <v>0.74444444444444446</v>
      </c>
      <c r="N290" s="9">
        <f t="shared" si="4"/>
        <v>0.47083333333333338</v>
      </c>
    </row>
    <row r="291" spans="1:15" x14ac:dyDescent="0.25">
      <c r="A291" s="1">
        <v>43755</v>
      </c>
      <c r="B291" s="6">
        <v>10.51</v>
      </c>
      <c r="C291" s="7" t="s">
        <v>298</v>
      </c>
      <c r="D291" s="6">
        <v>0</v>
      </c>
      <c r="E291" s="6">
        <v>82</v>
      </c>
      <c r="F291" s="6">
        <v>54</v>
      </c>
      <c r="G291" s="6">
        <v>230</v>
      </c>
      <c r="H291" s="6">
        <v>210</v>
      </c>
      <c r="I291" s="6">
        <v>23</v>
      </c>
      <c r="J291" s="6">
        <v>33.1</v>
      </c>
      <c r="L291" s="2">
        <v>0.27430555555555552</v>
      </c>
      <c r="M291" s="2">
        <v>0.74375000000000002</v>
      </c>
      <c r="N291" s="9">
        <f t="shared" si="4"/>
        <v>0.4694444444444445</v>
      </c>
    </row>
    <row r="292" spans="1:15" x14ac:dyDescent="0.25">
      <c r="A292" s="1">
        <v>43756</v>
      </c>
      <c r="B292" s="6">
        <v>14.32</v>
      </c>
      <c r="C292" s="7" t="s">
        <v>299</v>
      </c>
      <c r="D292" s="6">
        <v>0</v>
      </c>
      <c r="E292" s="6">
        <v>74</v>
      </c>
      <c r="F292" s="6">
        <v>51</v>
      </c>
      <c r="G292" s="6">
        <v>270</v>
      </c>
      <c r="H292" s="6">
        <v>250</v>
      </c>
      <c r="I292" s="6">
        <v>29.1</v>
      </c>
      <c r="J292" s="6">
        <v>38.9</v>
      </c>
      <c r="L292" s="2">
        <v>0.27499999999999997</v>
      </c>
      <c r="M292" s="2">
        <v>0.74305555555555547</v>
      </c>
      <c r="N292" s="9">
        <f t="shared" si="4"/>
        <v>0.4680555555555555</v>
      </c>
    </row>
    <row r="293" spans="1:15" x14ac:dyDescent="0.25">
      <c r="A293" s="1">
        <v>43757</v>
      </c>
      <c r="B293" s="6">
        <v>7.16</v>
      </c>
      <c r="C293" s="7" t="s">
        <v>201</v>
      </c>
      <c r="D293" s="6">
        <v>0</v>
      </c>
      <c r="E293" s="6">
        <v>77</v>
      </c>
      <c r="F293" s="6">
        <v>44</v>
      </c>
      <c r="G293" s="6">
        <v>270</v>
      </c>
      <c r="H293" s="6">
        <v>260</v>
      </c>
      <c r="I293" s="6">
        <v>16.100000000000001</v>
      </c>
      <c r="J293" s="6">
        <v>19.899999999999999</v>
      </c>
      <c r="L293" s="2">
        <v>0.27499999999999997</v>
      </c>
      <c r="M293" s="2">
        <v>0.74236111111111114</v>
      </c>
      <c r="N293" s="9">
        <f t="shared" si="4"/>
        <v>0.46736111111111117</v>
      </c>
    </row>
    <row r="294" spans="1:15" x14ac:dyDescent="0.25">
      <c r="A294" s="1">
        <v>43758</v>
      </c>
      <c r="B294" s="6">
        <v>11.18</v>
      </c>
      <c r="C294" s="7" t="s">
        <v>117</v>
      </c>
      <c r="D294" s="6">
        <v>0</v>
      </c>
      <c r="E294" s="6">
        <v>75</v>
      </c>
      <c r="F294" s="6">
        <v>47</v>
      </c>
      <c r="G294" s="6">
        <v>320</v>
      </c>
      <c r="H294" s="6">
        <v>320</v>
      </c>
      <c r="I294" s="6">
        <v>21.9</v>
      </c>
      <c r="J294" s="6">
        <v>27.1</v>
      </c>
      <c r="L294" s="2">
        <v>0.27569444444444446</v>
      </c>
      <c r="M294" s="2">
        <v>0.7416666666666667</v>
      </c>
      <c r="N294" s="9">
        <f t="shared" si="4"/>
        <v>0.46597222222222223</v>
      </c>
    </row>
    <row r="295" spans="1:15" x14ac:dyDescent="0.25">
      <c r="A295" s="1">
        <v>43759</v>
      </c>
      <c r="B295" s="6">
        <v>6.93</v>
      </c>
      <c r="C295" s="7" t="s">
        <v>213</v>
      </c>
      <c r="D295" s="6">
        <v>0</v>
      </c>
      <c r="E295" s="6">
        <v>78</v>
      </c>
      <c r="F295" s="6">
        <v>42</v>
      </c>
      <c r="G295" s="6">
        <v>310</v>
      </c>
      <c r="H295" s="6">
        <v>310</v>
      </c>
      <c r="I295" s="6">
        <v>16.100000000000001</v>
      </c>
      <c r="J295" s="6">
        <v>19.899999999999999</v>
      </c>
      <c r="L295" s="2">
        <v>0.27638888888888885</v>
      </c>
      <c r="M295" s="2">
        <v>0.7402777777777777</v>
      </c>
      <c r="N295" s="9">
        <f t="shared" si="4"/>
        <v>0.46388888888888885</v>
      </c>
      <c r="O295" t="s">
        <v>34</v>
      </c>
    </row>
    <row r="296" spans="1:15" x14ac:dyDescent="0.25">
      <c r="A296" s="1">
        <v>43760</v>
      </c>
      <c r="B296" s="6">
        <v>8.0500000000000007</v>
      </c>
      <c r="C296" s="7" t="s">
        <v>300</v>
      </c>
      <c r="D296" s="6">
        <v>0</v>
      </c>
      <c r="E296" s="6">
        <v>79</v>
      </c>
      <c r="F296" s="6">
        <v>45</v>
      </c>
      <c r="G296" s="6">
        <v>110</v>
      </c>
      <c r="H296" s="6">
        <v>120</v>
      </c>
      <c r="I296" s="6">
        <v>21.9</v>
      </c>
      <c r="J296" s="6">
        <v>25.9</v>
      </c>
      <c r="L296" s="2">
        <v>0.27708333333333335</v>
      </c>
      <c r="M296" s="2">
        <v>0.73958333333333337</v>
      </c>
      <c r="N296" s="9">
        <f t="shared" si="4"/>
        <v>0.46250000000000002</v>
      </c>
    </row>
    <row r="297" spans="1:15" x14ac:dyDescent="0.25">
      <c r="A297" s="1">
        <v>43761</v>
      </c>
      <c r="B297" s="6">
        <v>6.49</v>
      </c>
      <c r="C297" s="7" t="s">
        <v>301</v>
      </c>
      <c r="D297" s="6">
        <v>0</v>
      </c>
      <c r="E297" s="6">
        <v>81</v>
      </c>
      <c r="F297" s="6">
        <v>48</v>
      </c>
      <c r="G297" s="6">
        <v>330</v>
      </c>
      <c r="H297" s="6">
        <v>300</v>
      </c>
      <c r="I297" s="6">
        <v>16.100000000000001</v>
      </c>
      <c r="J297" s="6">
        <v>21.9</v>
      </c>
      <c r="L297" s="2">
        <v>0.27777777777777779</v>
      </c>
      <c r="M297" s="2">
        <v>0.73888888888888893</v>
      </c>
      <c r="N297" s="9">
        <f t="shared" si="4"/>
        <v>0.46111111111111114</v>
      </c>
    </row>
    <row r="298" spans="1:15" x14ac:dyDescent="0.25">
      <c r="A298" s="1">
        <v>43762</v>
      </c>
      <c r="B298" s="6">
        <v>8.5</v>
      </c>
      <c r="C298" s="7" t="s">
        <v>302</v>
      </c>
      <c r="D298" s="6">
        <v>0</v>
      </c>
      <c r="E298" s="6">
        <v>78</v>
      </c>
      <c r="F298" s="6">
        <v>48</v>
      </c>
      <c r="G298" s="6">
        <v>310</v>
      </c>
      <c r="H298" s="6">
        <v>310</v>
      </c>
      <c r="I298" s="6">
        <v>18.100000000000001</v>
      </c>
      <c r="J298" s="6">
        <v>21.9</v>
      </c>
      <c r="K298" t="s">
        <v>20</v>
      </c>
      <c r="L298" s="2">
        <v>0.27777777777777779</v>
      </c>
      <c r="M298" s="2">
        <v>0.73819444444444438</v>
      </c>
      <c r="N298" s="9">
        <f t="shared" si="4"/>
        <v>0.46041666666666659</v>
      </c>
    </row>
    <row r="299" spans="1:15" x14ac:dyDescent="0.25">
      <c r="A299" s="1">
        <v>43763</v>
      </c>
      <c r="B299" s="6">
        <v>20.36</v>
      </c>
      <c r="C299" s="7" t="s">
        <v>78</v>
      </c>
      <c r="D299" s="6">
        <v>0</v>
      </c>
      <c r="E299" s="6">
        <v>66</v>
      </c>
      <c r="F299" s="6">
        <v>43</v>
      </c>
      <c r="G299" s="6">
        <v>80</v>
      </c>
      <c r="H299" s="6">
        <v>80</v>
      </c>
      <c r="I299" s="6">
        <v>33.1</v>
      </c>
      <c r="J299" s="6">
        <v>40.9</v>
      </c>
      <c r="L299" s="2">
        <v>0.27847222222222223</v>
      </c>
      <c r="M299" s="2">
        <v>0.73749999999999993</v>
      </c>
      <c r="N299" s="9">
        <f t="shared" si="4"/>
        <v>0.4590277777777777</v>
      </c>
    </row>
    <row r="300" spans="1:15" x14ac:dyDescent="0.25">
      <c r="A300" s="1">
        <v>43764</v>
      </c>
      <c r="B300" s="6">
        <v>8.5</v>
      </c>
      <c r="C300" s="7" t="s">
        <v>144</v>
      </c>
      <c r="D300" s="6">
        <v>0</v>
      </c>
      <c r="E300" s="6">
        <v>80</v>
      </c>
      <c r="F300" s="6">
        <v>40</v>
      </c>
      <c r="G300" s="6">
        <v>270</v>
      </c>
      <c r="H300" s="6">
        <v>260</v>
      </c>
      <c r="I300" s="6">
        <v>17</v>
      </c>
      <c r="J300" s="6">
        <v>21</v>
      </c>
      <c r="L300" s="2">
        <v>0.27916666666666667</v>
      </c>
      <c r="M300" s="2">
        <v>0.7368055555555556</v>
      </c>
      <c r="N300" s="9">
        <f t="shared" si="4"/>
        <v>0.45763888888888893</v>
      </c>
    </row>
    <row r="301" spans="1:15" x14ac:dyDescent="0.25">
      <c r="A301" s="1">
        <v>43765</v>
      </c>
      <c r="B301" s="6">
        <v>17</v>
      </c>
      <c r="C301" s="7" t="s">
        <v>303</v>
      </c>
      <c r="D301" s="6">
        <v>0</v>
      </c>
      <c r="E301" s="6">
        <v>76</v>
      </c>
      <c r="F301" s="6">
        <v>49</v>
      </c>
      <c r="G301" s="6">
        <v>220</v>
      </c>
      <c r="H301" s="6">
        <v>220</v>
      </c>
      <c r="I301" s="6">
        <v>38</v>
      </c>
      <c r="J301" s="6">
        <v>47</v>
      </c>
      <c r="L301" s="2">
        <v>0.27986111111111112</v>
      </c>
      <c r="M301" s="2">
        <v>0.73611111111111116</v>
      </c>
      <c r="N301" s="9">
        <f t="shared" si="4"/>
        <v>0.45625000000000004</v>
      </c>
      <c r="O301" t="s">
        <v>31</v>
      </c>
    </row>
    <row r="302" spans="1:15" x14ac:dyDescent="0.25">
      <c r="A302" s="1">
        <v>43766</v>
      </c>
      <c r="B302" s="6">
        <v>12.3</v>
      </c>
      <c r="C302" s="7" t="s">
        <v>304</v>
      </c>
      <c r="D302" s="6">
        <v>0</v>
      </c>
      <c r="E302" s="6">
        <v>70</v>
      </c>
      <c r="F302" s="6">
        <v>47</v>
      </c>
      <c r="G302" s="6">
        <v>210</v>
      </c>
      <c r="H302" s="6">
        <v>220</v>
      </c>
      <c r="I302" s="6">
        <v>25.1</v>
      </c>
      <c r="J302" s="6">
        <v>33.1</v>
      </c>
      <c r="L302" s="2">
        <v>0.28055555555555556</v>
      </c>
      <c r="M302" s="2">
        <v>0.73541666666666661</v>
      </c>
      <c r="N302" s="9">
        <f t="shared" si="4"/>
        <v>0.45486111111111105</v>
      </c>
    </row>
    <row r="303" spans="1:15" x14ac:dyDescent="0.25">
      <c r="A303" s="1">
        <v>43767</v>
      </c>
      <c r="B303" s="6">
        <v>14.09</v>
      </c>
      <c r="C303" s="7" t="s">
        <v>216</v>
      </c>
      <c r="D303" s="6">
        <v>0</v>
      </c>
      <c r="E303" s="6">
        <v>71</v>
      </c>
      <c r="F303" s="6">
        <v>41</v>
      </c>
      <c r="G303" s="6">
        <v>240</v>
      </c>
      <c r="H303" s="6">
        <v>250</v>
      </c>
      <c r="I303" s="6">
        <v>30</v>
      </c>
      <c r="J303" s="6">
        <v>38.9</v>
      </c>
      <c r="L303" s="2">
        <v>0.28125</v>
      </c>
      <c r="M303" s="2">
        <v>0.73472222222222217</v>
      </c>
      <c r="N303" s="9">
        <f t="shared" si="4"/>
        <v>0.45347222222222217</v>
      </c>
    </row>
    <row r="304" spans="1:15" x14ac:dyDescent="0.25">
      <c r="A304" s="1">
        <v>43768</v>
      </c>
      <c r="B304" s="6">
        <v>9.17</v>
      </c>
      <c r="C304" s="7" t="s">
        <v>305</v>
      </c>
      <c r="D304" s="6">
        <v>0</v>
      </c>
      <c r="E304" s="6">
        <v>63</v>
      </c>
      <c r="F304" s="6">
        <v>40</v>
      </c>
      <c r="G304" s="6">
        <v>40</v>
      </c>
      <c r="H304" s="6">
        <v>40</v>
      </c>
      <c r="I304" s="6">
        <v>16.100000000000001</v>
      </c>
      <c r="J304" s="6">
        <v>19.899999999999999</v>
      </c>
      <c r="L304" s="2">
        <v>0.28194444444444444</v>
      </c>
      <c r="M304" s="2">
        <v>0.73402777777777783</v>
      </c>
      <c r="N304" s="9">
        <f t="shared" si="4"/>
        <v>0.45208333333333339</v>
      </c>
    </row>
    <row r="305" spans="1:15" x14ac:dyDescent="0.25">
      <c r="A305" s="1">
        <v>43769</v>
      </c>
      <c r="B305" s="6">
        <v>11.41</v>
      </c>
      <c r="C305" s="7" t="s">
        <v>222</v>
      </c>
      <c r="D305" s="6">
        <v>0</v>
      </c>
      <c r="E305" s="6">
        <v>66</v>
      </c>
      <c r="F305" s="6">
        <v>33</v>
      </c>
      <c r="G305" s="6">
        <v>10</v>
      </c>
      <c r="H305" s="6">
        <v>340</v>
      </c>
      <c r="I305" s="6">
        <v>23</v>
      </c>
      <c r="J305" s="6">
        <v>48.1</v>
      </c>
      <c r="L305" s="2">
        <v>0.28194444444444444</v>
      </c>
      <c r="M305" s="2">
        <v>0.73333333333333339</v>
      </c>
      <c r="N305" s="9">
        <f t="shared" si="4"/>
        <v>0.45138888888888895</v>
      </c>
    </row>
    <row r="306" spans="1:15" x14ac:dyDescent="0.25">
      <c r="A306" s="1">
        <v>43770</v>
      </c>
      <c r="B306" s="6">
        <v>5.37</v>
      </c>
      <c r="C306" s="7" t="s">
        <v>306</v>
      </c>
      <c r="D306" s="6">
        <v>0</v>
      </c>
      <c r="E306" s="6">
        <v>77</v>
      </c>
      <c r="F306" s="6">
        <v>43</v>
      </c>
      <c r="G306" s="6">
        <v>80</v>
      </c>
      <c r="H306" s="6">
        <v>160</v>
      </c>
      <c r="I306" s="6">
        <v>13</v>
      </c>
      <c r="J306" s="6">
        <v>21.9</v>
      </c>
      <c r="K306" t="s">
        <v>21</v>
      </c>
      <c r="L306" s="2">
        <v>0.28263888888888888</v>
      </c>
      <c r="M306" s="2">
        <v>0.73263888888888884</v>
      </c>
      <c r="N306" s="9">
        <f t="shared" si="4"/>
        <v>0.44999999999999996</v>
      </c>
    </row>
    <row r="307" spans="1:15" x14ac:dyDescent="0.25">
      <c r="A307" s="1">
        <v>43771</v>
      </c>
      <c r="B307" s="6">
        <v>8.0500000000000007</v>
      </c>
      <c r="C307" s="7" t="s">
        <v>307</v>
      </c>
      <c r="D307" s="6">
        <v>0</v>
      </c>
      <c r="E307" s="6">
        <v>75</v>
      </c>
      <c r="F307" s="6">
        <v>46</v>
      </c>
      <c r="G307" s="6">
        <v>80</v>
      </c>
      <c r="H307" s="6">
        <v>80</v>
      </c>
      <c r="I307" s="6">
        <v>18.100000000000001</v>
      </c>
      <c r="J307" s="6">
        <v>25.9</v>
      </c>
      <c r="L307" s="2">
        <v>0.28333333333333333</v>
      </c>
      <c r="M307" s="2">
        <v>0.7319444444444444</v>
      </c>
      <c r="N307" s="9">
        <f t="shared" si="4"/>
        <v>0.44861111111111107</v>
      </c>
    </row>
    <row r="308" spans="1:15" x14ac:dyDescent="0.25">
      <c r="A308" s="1">
        <v>43772</v>
      </c>
      <c r="B308" s="6">
        <v>6.26</v>
      </c>
      <c r="C308" s="7" t="s">
        <v>174</v>
      </c>
      <c r="D308" s="6">
        <v>0</v>
      </c>
      <c r="E308" s="6">
        <v>76</v>
      </c>
      <c r="F308" s="6">
        <v>49</v>
      </c>
      <c r="G308" s="6">
        <v>250</v>
      </c>
      <c r="H308" s="6">
        <v>250</v>
      </c>
      <c r="I308" s="6">
        <v>17</v>
      </c>
      <c r="J308" s="6">
        <v>21</v>
      </c>
      <c r="L308" s="2">
        <v>0.28402777777777777</v>
      </c>
      <c r="M308" s="2">
        <v>0.73125000000000007</v>
      </c>
      <c r="N308" s="9">
        <f t="shared" si="4"/>
        <v>0.4472222222222223</v>
      </c>
    </row>
    <row r="309" spans="1:15" x14ac:dyDescent="0.25">
      <c r="A309" s="1">
        <v>43773</v>
      </c>
      <c r="B309" s="6">
        <v>6.26</v>
      </c>
      <c r="C309" s="7" t="s">
        <v>308</v>
      </c>
      <c r="D309" s="6">
        <v>0</v>
      </c>
      <c r="E309" s="6">
        <v>78</v>
      </c>
      <c r="F309" s="6">
        <v>45</v>
      </c>
      <c r="G309" s="6">
        <v>270</v>
      </c>
      <c r="H309" s="6">
        <v>250</v>
      </c>
      <c r="I309" s="6">
        <v>15</v>
      </c>
      <c r="J309" s="6">
        <v>17</v>
      </c>
      <c r="L309" s="2">
        <v>0.28472222222222221</v>
      </c>
      <c r="M309" s="2">
        <v>0.73055555555555562</v>
      </c>
      <c r="N309" s="9">
        <f t="shared" si="4"/>
        <v>0.44583333333333341</v>
      </c>
      <c r="O309" t="s">
        <v>32</v>
      </c>
    </row>
    <row r="310" spans="1:15" x14ac:dyDescent="0.25">
      <c r="A310" s="1">
        <v>43775</v>
      </c>
      <c r="B310" s="6">
        <v>7.38</v>
      </c>
      <c r="C310" s="7" t="s">
        <v>309</v>
      </c>
      <c r="D310" s="6">
        <v>0.01</v>
      </c>
      <c r="E310" s="6">
        <v>76</v>
      </c>
      <c r="F310" s="6">
        <v>54</v>
      </c>
      <c r="G310" s="6">
        <v>230</v>
      </c>
      <c r="H310" s="6">
        <v>260</v>
      </c>
      <c r="I310" s="6">
        <v>21</v>
      </c>
      <c r="J310" s="6">
        <v>27.1</v>
      </c>
      <c r="K310" t="s">
        <v>12</v>
      </c>
      <c r="L310" s="2">
        <v>0.28611111111111115</v>
      </c>
      <c r="M310" s="2">
        <v>0.72986111111111107</v>
      </c>
      <c r="N310" s="9">
        <f t="shared" si="4"/>
        <v>0.44374999999999992</v>
      </c>
    </row>
    <row r="311" spans="1:15" x14ac:dyDescent="0.25">
      <c r="A311" s="1">
        <v>43776</v>
      </c>
      <c r="B311" s="6">
        <v>6.04</v>
      </c>
      <c r="C311" s="7" t="s">
        <v>310</v>
      </c>
      <c r="D311" s="6">
        <v>0</v>
      </c>
      <c r="E311" s="6">
        <v>73</v>
      </c>
      <c r="F311" s="6">
        <v>46</v>
      </c>
      <c r="G311" s="6">
        <v>90</v>
      </c>
      <c r="H311" s="6">
        <v>70</v>
      </c>
      <c r="I311" s="6">
        <v>16.100000000000001</v>
      </c>
      <c r="J311" s="6">
        <v>19.899999999999999</v>
      </c>
      <c r="L311" s="2">
        <v>0.28680555555555554</v>
      </c>
      <c r="M311" s="2">
        <v>0.72916666666666663</v>
      </c>
      <c r="N311" s="9">
        <f t="shared" si="4"/>
        <v>0.44236111111111109</v>
      </c>
    </row>
    <row r="312" spans="1:15" x14ac:dyDescent="0.25">
      <c r="A312" s="1">
        <v>43777</v>
      </c>
      <c r="B312" s="6">
        <v>11.41</v>
      </c>
      <c r="C312" s="7" t="s">
        <v>311</v>
      </c>
      <c r="D312" s="6">
        <v>0</v>
      </c>
      <c r="E312" s="6">
        <v>71</v>
      </c>
      <c r="F312" s="6">
        <v>49</v>
      </c>
      <c r="G312" s="6">
        <v>90</v>
      </c>
      <c r="H312" s="6">
        <v>80</v>
      </c>
      <c r="I312" s="6">
        <v>23</v>
      </c>
      <c r="J312" s="6">
        <v>28</v>
      </c>
      <c r="K312" t="s">
        <v>20</v>
      </c>
      <c r="L312" s="2">
        <v>0.28750000000000003</v>
      </c>
      <c r="M312" s="2">
        <v>0.7284722222222223</v>
      </c>
      <c r="N312" s="9">
        <f t="shared" si="4"/>
        <v>0.44097222222222227</v>
      </c>
    </row>
    <row r="313" spans="1:15" x14ac:dyDescent="0.25">
      <c r="A313" s="1">
        <v>43778</v>
      </c>
      <c r="B313" s="6">
        <v>7.61</v>
      </c>
      <c r="C313" s="7" t="s">
        <v>312</v>
      </c>
      <c r="D313" s="6">
        <v>0</v>
      </c>
      <c r="E313" s="6">
        <v>75</v>
      </c>
      <c r="F313" s="6">
        <v>46</v>
      </c>
      <c r="G313" s="6">
        <v>100</v>
      </c>
      <c r="H313" s="6">
        <v>80</v>
      </c>
      <c r="I313" s="6">
        <v>17</v>
      </c>
      <c r="J313" s="6">
        <v>21.9</v>
      </c>
      <c r="L313" s="2">
        <v>0.28750000000000003</v>
      </c>
      <c r="M313" s="2">
        <v>0.72777777777777775</v>
      </c>
      <c r="N313" s="9">
        <f t="shared" si="4"/>
        <v>0.44027777777777771</v>
      </c>
    </row>
    <row r="314" spans="1:15" x14ac:dyDescent="0.25">
      <c r="A314" s="1">
        <v>43779</v>
      </c>
      <c r="B314" s="6">
        <v>7.38</v>
      </c>
      <c r="C314" s="7" t="s">
        <v>76</v>
      </c>
      <c r="D314" s="6">
        <v>0</v>
      </c>
      <c r="E314" s="6">
        <v>74</v>
      </c>
      <c r="F314" s="6">
        <v>52</v>
      </c>
      <c r="G314" s="6">
        <v>280</v>
      </c>
      <c r="H314" s="6">
        <v>230</v>
      </c>
      <c r="I314" s="6">
        <v>19.899999999999999</v>
      </c>
      <c r="J314" s="6">
        <v>23</v>
      </c>
      <c r="L314" s="2">
        <v>0.28819444444444448</v>
      </c>
      <c r="M314" s="2">
        <v>0.72777777777777775</v>
      </c>
      <c r="N314" s="9">
        <f t="shared" si="4"/>
        <v>0.43958333333333327</v>
      </c>
    </row>
    <row r="315" spans="1:15" x14ac:dyDescent="0.25">
      <c r="A315" s="1">
        <v>43780</v>
      </c>
      <c r="B315" s="6">
        <v>6.26</v>
      </c>
      <c r="C315" s="7" t="s">
        <v>313</v>
      </c>
      <c r="D315" s="6">
        <v>0</v>
      </c>
      <c r="E315" s="6">
        <v>70</v>
      </c>
      <c r="F315" s="6">
        <v>53</v>
      </c>
      <c r="G315" s="6">
        <v>260</v>
      </c>
      <c r="H315" s="6">
        <v>120</v>
      </c>
      <c r="I315" s="6">
        <v>12.1</v>
      </c>
      <c r="J315" s="6">
        <v>14.1</v>
      </c>
      <c r="K315" t="s">
        <v>12</v>
      </c>
      <c r="L315" s="2">
        <v>0.28888888888888892</v>
      </c>
      <c r="M315" s="2">
        <v>0.7270833333333333</v>
      </c>
      <c r="N315" s="9">
        <f t="shared" si="4"/>
        <v>0.43819444444444439</v>
      </c>
    </row>
    <row r="316" spans="1:15" x14ac:dyDescent="0.25">
      <c r="A316" s="1">
        <v>43781</v>
      </c>
      <c r="B316" s="6">
        <v>13.87</v>
      </c>
      <c r="C316" s="7" t="s">
        <v>314</v>
      </c>
      <c r="D316" s="6">
        <v>0</v>
      </c>
      <c r="E316" s="6">
        <v>62</v>
      </c>
      <c r="F316" s="6">
        <v>39</v>
      </c>
      <c r="G316" s="6">
        <v>120</v>
      </c>
      <c r="H316" s="6">
        <v>90</v>
      </c>
      <c r="I316" s="6">
        <v>25.9</v>
      </c>
      <c r="J316" s="6">
        <v>35.1</v>
      </c>
      <c r="K316" t="s">
        <v>20</v>
      </c>
      <c r="L316" s="2">
        <v>0.28958333333333336</v>
      </c>
      <c r="M316" s="2">
        <v>0.72638888888888886</v>
      </c>
      <c r="N316" s="9">
        <f t="shared" si="4"/>
        <v>0.4368055555555555</v>
      </c>
      <c r="O316" t="s">
        <v>33</v>
      </c>
    </row>
    <row r="317" spans="1:15" x14ac:dyDescent="0.25">
      <c r="A317" s="1">
        <v>43782</v>
      </c>
      <c r="B317" s="6">
        <v>7.38</v>
      </c>
      <c r="C317" s="7" t="s">
        <v>315</v>
      </c>
      <c r="D317" s="6">
        <v>0</v>
      </c>
      <c r="E317" s="6">
        <v>73</v>
      </c>
      <c r="F317" s="6">
        <v>37</v>
      </c>
      <c r="G317" s="6">
        <v>300</v>
      </c>
      <c r="H317" s="6">
        <v>290</v>
      </c>
      <c r="I317" s="6">
        <v>17</v>
      </c>
      <c r="J317" s="6">
        <v>21.9</v>
      </c>
      <c r="L317" s="2">
        <v>0.2902777777777778</v>
      </c>
      <c r="M317" s="2">
        <v>0.72638888888888886</v>
      </c>
      <c r="N317" s="9">
        <f t="shared" si="4"/>
        <v>0.43611111111111106</v>
      </c>
    </row>
    <row r="318" spans="1:15" x14ac:dyDescent="0.25">
      <c r="A318" s="1">
        <v>43783</v>
      </c>
      <c r="B318" s="6">
        <v>5.82</v>
      </c>
      <c r="C318" s="7" t="s">
        <v>316</v>
      </c>
      <c r="D318" s="6">
        <v>0</v>
      </c>
      <c r="E318" s="6">
        <v>75</v>
      </c>
      <c r="F318" s="6">
        <v>44</v>
      </c>
      <c r="G318" s="6">
        <v>150</v>
      </c>
      <c r="H318" s="6">
        <v>50</v>
      </c>
      <c r="I318" s="6">
        <v>15</v>
      </c>
      <c r="J318" s="6">
        <v>21</v>
      </c>
      <c r="L318" s="2">
        <v>0.29097222222222224</v>
      </c>
      <c r="M318" s="2">
        <v>0.72569444444444453</v>
      </c>
      <c r="N318" s="9">
        <f t="shared" si="4"/>
        <v>0.43472222222222229</v>
      </c>
    </row>
    <row r="319" spans="1:15" x14ac:dyDescent="0.25">
      <c r="A319" s="1">
        <v>43784</v>
      </c>
      <c r="B319" s="6">
        <v>7.83</v>
      </c>
      <c r="C319" s="7" t="s">
        <v>317</v>
      </c>
      <c r="D319" s="6">
        <v>0</v>
      </c>
      <c r="E319" s="6">
        <v>73</v>
      </c>
      <c r="F319" s="6">
        <v>43</v>
      </c>
      <c r="G319" s="6">
        <v>80</v>
      </c>
      <c r="H319" s="6">
        <v>60</v>
      </c>
      <c r="I319" s="6">
        <v>17</v>
      </c>
      <c r="J319" s="6">
        <v>21</v>
      </c>
      <c r="L319" s="2">
        <v>0.29166666666666669</v>
      </c>
      <c r="M319" s="2">
        <v>0.72499999999999998</v>
      </c>
      <c r="N319" s="9">
        <f t="shared" si="4"/>
        <v>0.43333333333333329</v>
      </c>
    </row>
    <row r="320" spans="1:15" x14ac:dyDescent="0.25">
      <c r="A320" s="1">
        <v>43785</v>
      </c>
      <c r="B320" s="6">
        <v>5.37</v>
      </c>
      <c r="C320" s="7" t="s">
        <v>318</v>
      </c>
      <c r="D320" s="6">
        <v>0</v>
      </c>
      <c r="E320" s="6">
        <v>74</v>
      </c>
      <c r="F320" s="6">
        <v>49</v>
      </c>
      <c r="G320" s="6">
        <v>260</v>
      </c>
      <c r="H320" s="6">
        <v>260</v>
      </c>
      <c r="I320" s="6">
        <v>15</v>
      </c>
      <c r="J320" s="6">
        <v>17</v>
      </c>
      <c r="L320" s="2">
        <v>0.29236111111111113</v>
      </c>
      <c r="M320" s="2">
        <v>0.72499999999999998</v>
      </c>
      <c r="N320" s="9">
        <f t="shared" si="4"/>
        <v>0.43263888888888885</v>
      </c>
    </row>
    <row r="321" spans="1:15" x14ac:dyDescent="0.25">
      <c r="A321" s="1">
        <v>43786</v>
      </c>
      <c r="B321" s="6">
        <v>6.26</v>
      </c>
      <c r="C321" s="7" t="s">
        <v>284</v>
      </c>
      <c r="D321" s="6">
        <v>0</v>
      </c>
      <c r="E321" s="6">
        <v>72</v>
      </c>
      <c r="F321" s="6">
        <v>46</v>
      </c>
      <c r="G321" s="6">
        <v>140</v>
      </c>
      <c r="H321" s="6">
        <v>130</v>
      </c>
      <c r="I321" s="6">
        <v>18.100000000000001</v>
      </c>
      <c r="J321" s="6">
        <v>23</v>
      </c>
      <c r="L321" s="2">
        <v>0.29305555555555557</v>
      </c>
      <c r="M321" s="2">
        <v>0.72430555555555554</v>
      </c>
      <c r="N321" s="9">
        <f t="shared" si="4"/>
        <v>0.43124999999999997</v>
      </c>
    </row>
    <row r="322" spans="1:15" x14ac:dyDescent="0.25">
      <c r="A322" s="1">
        <v>43788</v>
      </c>
      <c r="B322" s="6">
        <v>6.49</v>
      </c>
      <c r="C322" s="7" t="s">
        <v>319</v>
      </c>
      <c r="E322" s="6">
        <v>72</v>
      </c>
      <c r="F322" s="6">
        <v>47</v>
      </c>
      <c r="G322" s="6">
        <v>220</v>
      </c>
      <c r="H322" s="6">
        <v>220</v>
      </c>
      <c r="I322" s="6">
        <v>31.1</v>
      </c>
      <c r="J322" s="6">
        <v>40</v>
      </c>
      <c r="K322" t="s">
        <v>25</v>
      </c>
      <c r="L322" s="2">
        <v>0.29444444444444445</v>
      </c>
      <c r="M322" s="2">
        <v>0.72361111111111109</v>
      </c>
      <c r="N322" s="9">
        <f t="shared" ref="N322:N385" si="5">M322-L322</f>
        <v>0.42916666666666664</v>
      </c>
      <c r="O322" t="s">
        <v>34</v>
      </c>
    </row>
    <row r="323" spans="1:15" x14ac:dyDescent="0.25">
      <c r="A323" s="1">
        <v>43789</v>
      </c>
      <c r="B323" s="6">
        <v>19.010000000000002</v>
      </c>
      <c r="C323" s="7" t="s">
        <v>320</v>
      </c>
      <c r="D323" s="6">
        <v>7.0000000000000007E-2</v>
      </c>
      <c r="E323" s="6">
        <v>60</v>
      </c>
      <c r="F323" s="6">
        <v>51</v>
      </c>
      <c r="G323" s="6">
        <v>200</v>
      </c>
      <c r="H323" s="6">
        <v>210</v>
      </c>
      <c r="I323" s="6">
        <v>31.1</v>
      </c>
      <c r="J323" s="6">
        <v>46.1</v>
      </c>
      <c r="K323" t="s">
        <v>12</v>
      </c>
      <c r="L323" s="2">
        <v>0.2951388888888889</v>
      </c>
      <c r="M323" s="2">
        <v>0.72361111111111109</v>
      </c>
      <c r="N323" s="9">
        <f t="shared" si="5"/>
        <v>0.4284722222222222</v>
      </c>
    </row>
    <row r="324" spans="1:15" x14ac:dyDescent="0.25">
      <c r="A324" s="1">
        <v>43790</v>
      </c>
      <c r="B324" s="6">
        <v>14.32</v>
      </c>
      <c r="C324" s="7" t="s">
        <v>321</v>
      </c>
      <c r="D324" s="6">
        <v>0.67</v>
      </c>
      <c r="E324" s="6">
        <v>52</v>
      </c>
      <c r="F324" s="6">
        <v>41</v>
      </c>
      <c r="G324" s="6">
        <v>210</v>
      </c>
      <c r="H324" s="6">
        <v>200</v>
      </c>
      <c r="I324" s="6">
        <v>33.1</v>
      </c>
      <c r="J324" s="6">
        <v>46.1</v>
      </c>
      <c r="K324" t="s">
        <v>13</v>
      </c>
      <c r="L324" s="2">
        <v>0.29583333333333334</v>
      </c>
      <c r="M324" s="2">
        <v>0.72361111111111109</v>
      </c>
      <c r="N324" s="9">
        <f t="shared" si="5"/>
        <v>0.42777777777777776</v>
      </c>
    </row>
    <row r="325" spans="1:15" x14ac:dyDescent="0.25">
      <c r="A325" s="1">
        <v>43792</v>
      </c>
      <c r="B325" s="6">
        <v>9.6199999999999992</v>
      </c>
      <c r="C325" s="7" t="s">
        <v>322</v>
      </c>
      <c r="D325" s="6">
        <v>0</v>
      </c>
      <c r="E325" s="6">
        <v>62</v>
      </c>
      <c r="F325" s="6">
        <v>39</v>
      </c>
      <c r="G325" s="6">
        <v>90</v>
      </c>
      <c r="H325" s="6">
        <v>80</v>
      </c>
      <c r="I325" s="6">
        <v>21</v>
      </c>
      <c r="J325" s="6">
        <v>25.1</v>
      </c>
      <c r="K325" t="s">
        <v>12</v>
      </c>
      <c r="L325" s="2">
        <v>0.29652777777777778</v>
      </c>
      <c r="M325" s="2">
        <v>0.72291666666666676</v>
      </c>
      <c r="N325" s="9">
        <f t="shared" si="5"/>
        <v>0.42638888888888898</v>
      </c>
    </row>
    <row r="326" spans="1:15" x14ac:dyDescent="0.25">
      <c r="A326" s="1">
        <v>43793</v>
      </c>
      <c r="B326" s="6">
        <v>4.47</v>
      </c>
      <c r="C326" s="7" t="s">
        <v>323</v>
      </c>
      <c r="D326" s="6">
        <v>0</v>
      </c>
      <c r="E326" s="6">
        <v>70</v>
      </c>
      <c r="F326" s="6">
        <v>41</v>
      </c>
      <c r="G326" s="6">
        <v>270</v>
      </c>
      <c r="H326" s="6">
        <v>290</v>
      </c>
      <c r="I326" s="6">
        <v>14.1</v>
      </c>
      <c r="J326" s="6">
        <v>16.100000000000001</v>
      </c>
      <c r="L326" s="2">
        <v>0.29722222222222222</v>
      </c>
      <c r="M326" s="2">
        <v>0.72222222222222221</v>
      </c>
      <c r="N326" s="9">
        <f t="shared" si="5"/>
        <v>0.42499999999999999</v>
      </c>
    </row>
    <row r="327" spans="1:15" x14ac:dyDescent="0.25">
      <c r="A327" s="1">
        <v>43794</v>
      </c>
      <c r="B327" s="6">
        <v>16.55</v>
      </c>
      <c r="C327" s="7" t="s">
        <v>324</v>
      </c>
      <c r="D327" s="6">
        <v>0</v>
      </c>
      <c r="E327" s="6">
        <v>66</v>
      </c>
      <c r="F327" s="6">
        <v>47</v>
      </c>
      <c r="G327" s="6">
        <v>210</v>
      </c>
      <c r="H327" s="6">
        <v>220</v>
      </c>
      <c r="I327" s="6">
        <v>33.1</v>
      </c>
      <c r="J327" s="6">
        <v>44.1</v>
      </c>
      <c r="L327" s="2">
        <v>0.29791666666666666</v>
      </c>
      <c r="M327" s="2">
        <v>0.72222222222222221</v>
      </c>
      <c r="N327" s="9">
        <f t="shared" si="5"/>
        <v>0.42430555555555555</v>
      </c>
    </row>
    <row r="328" spans="1:15" x14ac:dyDescent="0.25">
      <c r="A328" s="1">
        <v>43795</v>
      </c>
      <c r="B328" s="6">
        <v>12.75</v>
      </c>
      <c r="C328" s="7" t="s">
        <v>325</v>
      </c>
      <c r="D328" s="6">
        <v>0</v>
      </c>
      <c r="E328" s="6">
        <v>56</v>
      </c>
      <c r="F328" s="6">
        <v>40</v>
      </c>
      <c r="G328" s="6">
        <v>250</v>
      </c>
      <c r="H328" s="6">
        <v>270</v>
      </c>
      <c r="I328" s="6">
        <v>25.9</v>
      </c>
      <c r="J328" s="6">
        <v>32</v>
      </c>
      <c r="L328" s="2">
        <v>0.2986111111111111</v>
      </c>
      <c r="M328" s="2">
        <v>0.72222222222222221</v>
      </c>
      <c r="N328" s="9">
        <f t="shared" si="5"/>
        <v>0.4236111111111111</v>
      </c>
      <c r="O328" t="s">
        <v>31</v>
      </c>
    </row>
    <row r="329" spans="1:15" x14ac:dyDescent="0.25">
      <c r="A329" s="1">
        <v>43796</v>
      </c>
      <c r="B329" s="6">
        <v>7.16</v>
      </c>
      <c r="C329" s="7" t="s">
        <v>326</v>
      </c>
      <c r="D329" s="6">
        <v>1.57</v>
      </c>
      <c r="E329" s="6">
        <v>50</v>
      </c>
      <c r="F329" s="6">
        <v>40</v>
      </c>
      <c r="G329" s="6">
        <v>270</v>
      </c>
      <c r="H329" s="6">
        <v>130</v>
      </c>
      <c r="I329" s="6">
        <v>19.899999999999999</v>
      </c>
      <c r="J329" s="6">
        <v>23.9</v>
      </c>
      <c r="K329" t="s">
        <v>13</v>
      </c>
      <c r="L329" s="2">
        <v>0.29930555555555555</v>
      </c>
      <c r="M329" s="2">
        <v>0.72222222222222221</v>
      </c>
      <c r="N329" s="9">
        <f t="shared" si="5"/>
        <v>0.42291666666666666</v>
      </c>
    </row>
    <row r="330" spans="1:15" x14ac:dyDescent="0.25">
      <c r="A330" s="1">
        <v>43797</v>
      </c>
      <c r="B330" s="6">
        <v>18.34</v>
      </c>
      <c r="C330" s="7" t="s">
        <v>327</v>
      </c>
      <c r="D330" s="6">
        <v>0.2</v>
      </c>
      <c r="E330" s="6">
        <v>59</v>
      </c>
      <c r="F330" s="6">
        <v>43</v>
      </c>
      <c r="G330" s="6">
        <v>200</v>
      </c>
      <c r="H330" s="6">
        <v>210</v>
      </c>
      <c r="I330" s="6">
        <v>36.9</v>
      </c>
      <c r="J330" s="6">
        <v>53.9</v>
      </c>
      <c r="K330" t="s">
        <v>13</v>
      </c>
      <c r="L330" s="2">
        <v>0.3</v>
      </c>
      <c r="M330" s="2">
        <v>0.72152777777777777</v>
      </c>
      <c r="N330" s="9">
        <f t="shared" si="5"/>
        <v>0.42152777777777778</v>
      </c>
    </row>
    <row r="331" spans="1:15" x14ac:dyDescent="0.25">
      <c r="A331" s="1">
        <v>43798</v>
      </c>
      <c r="B331" s="6">
        <v>20.13</v>
      </c>
      <c r="C331" s="7" t="s">
        <v>328</v>
      </c>
      <c r="D331" s="6">
        <v>0.82</v>
      </c>
      <c r="E331" s="6">
        <v>54</v>
      </c>
      <c r="F331" s="6">
        <v>38</v>
      </c>
      <c r="G331" s="6">
        <v>270</v>
      </c>
      <c r="H331" s="6">
        <v>270</v>
      </c>
      <c r="I331" s="6">
        <v>45</v>
      </c>
      <c r="J331" s="6">
        <v>55</v>
      </c>
      <c r="K331" t="s">
        <v>13</v>
      </c>
      <c r="L331" s="2">
        <v>0.30069444444444443</v>
      </c>
      <c r="M331" s="2">
        <v>0.72152777777777777</v>
      </c>
      <c r="N331" s="9">
        <f t="shared" si="5"/>
        <v>0.42083333333333334</v>
      </c>
    </row>
    <row r="332" spans="1:15" x14ac:dyDescent="0.25">
      <c r="A332" s="1">
        <v>43799</v>
      </c>
      <c r="B332" s="6">
        <v>7.38</v>
      </c>
      <c r="C332" s="7" t="s">
        <v>329</v>
      </c>
      <c r="D332" s="6">
        <v>0</v>
      </c>
      <c r="E332" s="6">
        <v>54</v>
      </c>
      <c r="F332" s="6">
        <v>35</v>
      </c>
      <c r="G332" s="6">
        <v>250</v>
      </c>
      <c r="H332" s="6">
        <v>250</v>
      </c>
      <c r="I332" s="6">
        <v>16.100000000000001</v>
      </c>
      <c r="J332" s="6">
        <v>19.899999999999999</v>
      </c>
      <c r="L332" s="2">
        <v>0.30138888888888887</v>
      </c>
      <c r="M332" s="2">
        <v>0.72152777777777777</v>
      </c>
      <c r="N332" s="9">
        <f t="shared" si="5"/>
        <v>0.4201388888888889</v>
      </c>
    </row>
    <row r="333" spans="1:15" x14ac:dyDescent="0.25">
      <c r="A333" s="1">
        <v>43800</v>
      </c>
      <c r="B333" s="6">
        <v>6.93</v>
      </c>
      <c r="C333" s="7" t="s">
        <v>297</v>
      </c>
      <c r="D333" s="6">
        <v>0</v>
      </c>
      <c r="E333" s="6">
        <v>63</v>
      </c>
      <c r="F333" s="6">
        <v>32</v>
      </c>
      <c r="G333" s="6">
        <v>80</v>
      </c>
      <c r="H333" s="6">
        <v>80</v>
      </c>
      <c r="I333" s="6">
        <v>15</v>
      </c>
      <c r="J333" s="6">
        <v>21</v>
      </c>
      <c r="L333" s="2">
        <v>0.30138888888888887</v>
      </c>
      <c r="M333" s="2">
        <v>0.72152777777777777</v>
      </c>
      <c r="N333" s="9">
        <f t="shared" si="5"/>
        <v>0.4201388888888889</v>
      </c>
    </row>
    <row r="334" spans="1:15" x14ac:dyDescent="0.25">
      <c r="A334" s="1">
        <v>43801</v>
      </c>
      <c r="B334" s="6">
        <v>4.92</v>
      </c>
      <c r="C334" s="7" t="s">
        <v>78</v>
      </c>
      <c r="D334" s="6">
        <v>0</v>
      </c>
      <c r="E334" s="6">
        <v>65</v>
      </c>
      <c r="F334" s="6">
        <v>36</v>
      </c>
      <c r="G334" s="6">
        <v>90</v>
      </c>
      <c r="H334" s="6">
        <v>70</v>
      </c>
      <c r="I334" s="6">
        <v>14.1</v>
      </c>
      <c r="J334" s="6">
        <v>17</v>
      </c>
      <c r="L334" s="2">
        <v>0.30208333333333331</v>
      </c>
      <c r="M334" s="2">
        <v>0.72152777777777777</v>
      </c>
      <c r="N334" s="9">
        <f t="shared" si="5"/>
        <v>0.41944444444444445</v>
      </c>
    </row>
    <row r="335" spans="1:15" x14ac:dyDescent="0.25">
      <c r="A335" s="1">
        <v>43802</v>
      </c>
      <c r="B335" s="6">
        <v>5.14</v>
      </c>
      <c r="C335" s="7" t="s">
        <v>330</v>
      </c>
      <c r="D335" s="6">
        <v>0</v>
      </c>
      <c r="E335" s="6">
        <v>67</v>
      </c>
      <c r="F335" s="6">
        <v>38</v>
      </c>
      <c r="G335" s="6">
        <v>250</v>
      </c>
      <c r="H335" s="6">
        <v>30</v>
      </c>
      <c r="I335" s="6">
        <v>12.1</v>
      </c>
      <c r="J335" s="6">
        <v>23</v>
      </c>
      <c r="L335" s="2">
        <v>0.30277777777777776</v>
      </c>
      <c r="M335" s="2">
        <v>0.72152777777777777</v>
      </c>
      <c r="N335" s="9">
        <f t="shared" si="5"/>
        <v>0.41875000000000001</v>
      </c>
      <c r="O335" t="s">
        <v>32</v>
      </c>
    </row>
    <row r="336" spans="1:15" x14ac:dyDescent="0.25">
      <c r="A336" s="1">
        <v>43803</v>
      </c>
      <c r="B336" s="6">
        <v>9.6199999999999992</v>
      </c>
      <c r="C336" s="7" t="s">
        <v>174</v>
      </c>
      <c r="D336" s="6">
        <v>0.03</v>
      </c>
      <c r="E336" s="6">
        <v>69</v>
      </c>
      <c r="F336" s="6">
        <v>48</v>
      </c>
      <c r="G336" s="6">
        <v>240</v>
      </c>
      <c r="H336" s="6">
        <v>230</v>
      </c>
      <c r="I336" s="6">
        <v>21.9</v>
      </c>
      <c r="J336" s="6">
        <v>25.9</v>
      </c>
      <c r="K336" t="s">
        <v>26</v>
      </c>
      <c r="L336" s="2">
        <v>0.3034722222222222</v>
      </c>
      <c r="M336" s="2">
        <v>0.72152777777777777</v>
      </c>
      <c r="N336" s="9">
        <f t="shared" si="5"/>
        <v>0.41805555555555557</v>
      </c>
    </row>
    <row r="337" spans="1:15" x14ac:dyDescent="0.25">
      <c r="A337" s="1">
        <v>43804</v>
      </c>
      <c r="B337" s="6">
        <v>10.51</v>
      </c>
      <c r="C337" s="7" t="s">
        <v>331</v>
      </c>
      <c r="D337" s="6">
        <v>0</v>
      </c>
      <c r="E337" s="6">
        <v>63</v>
      </c>
      <c r="F337" s="6">
        <v>42</v>
      </c>
      <c r="G337" s="6">
        <v>250</v>
      </c>
      <c r="H337" s="6">
        <v>220</v>
      </c>
      <c r="I337" s="6">
        <v>21.9</v>
      </c>
      <c r="J337" s="6">
        <v>27.1</v>
      </c>
      <c r="L337" s="2">
        <v>0.30416666666666664</v>
      </c>
      <c r="M337" s="2">
        <v>0.72152777777777777</v>
      </c>
      <c r="N337" s="9">
        <f t="shared" si="5"/>
        <v>0.41736111111111113</v>
      </c>
    </row>
    <row r="338" spans="1:15" x14ac:dyDescent="0.25">
      <c r="A338" s="1">
        <v>43805</v>
      </c>
      <c r="B338" s="6">
        <v>4.92</v>
      </c>
      <c r="C338" s="7" t="s">
        <v>161</v>
      </c>
      <c r="D338" s="6">
        <v>0</v>
      </c>
      <c r="E338" s="6">
        <v>66</v>
      </c>
      <c r="F338" s="6">
        <v>41</v>
      </c>
      <c r="G338" s="6">
        <v>70</v>
      </c>
      <c r="H338" s="6">
        <v>60</v>
      </c>
      <c r="I338" s="6">
        <v>13</v>
      </c>
      <c r="J338" s="6">
        <v>15</v>
      </c>
      <c r="L338" s="2">
        <v>0.30486111111111108</v>
      </c>
      <c r="M338" s="2">
        <v>0.72152777777777777</v>
      </c>
      <c r="N338" s="9">
        <f t="shared" si="5"/>
        <v>0.41666666666666669</v>
      </c>
    </row>
    <row r="339" spans="1:15" x14ac:dyDescent="0.25">
      <c r="A339" s="1">
        <v>43806</v>
      </c>
      <c r="B339" s="6">
        <v>4.92</v>
      </c>
      <c r="C339" s="7" t="s">
        <v>332</v>
      </c>
      <c r="D339" s="6">
        <v>0</v>
      </c>
      <c r="E339" s="6">
        <v>71</v>
      </c>
      <c r="F339" s="6">
        <v>47</v>
      </c>
      <c r="G339" s="6">
        <v>300</v>
      </c>
      <c r="H339" s="6">
        <v>290</v>
      </c>
      <c r="I339" s="6">
        <v>17</v>
      </c>
      <c r="J339" s="6">
        <v>23</v>
      </c>
      <c r="L339" s="2">
        <v>0.30486111111111108</v>
      </c>
      <c r="M339" s="2">
        <v>0.72152777777777777</v>
      </c>
      <c r="N339" s="9">
        <f t="shared" si="5"/>
        <v>0.41666666666666669</v>
      </c>
    </row>
    <row r="340" spans="1:15" x14ac:dyDescent="0.25">
      <c r="A340" s="1">
        <v>43807</v>
      </c>
      <c r="B340" s="6">
        <v>11.86</v>
      </c>
      <c r="C340" s="7" t="s">
        <v>328</v>
      </c>
      <c r="D340" s="6">
        <v>0.04</v>
      </c>
      <c r="E340" s="6">
        <v>59</v>
      </c>
      <c r="F340" s="6">
        <v>48</v>
      </c>
      <c r="G340" s="6">
        <v>230</v>
      </c>
      <c r="H340" s="6">
        <v>220</v>
      </c>
      <c r="I340" s="6">
        <v>23.9</v>
      </c>
      <c r="J340" s="6">
        <v>29.1</v>
      </c>
      <c r="K340" t="s">
        <v>13</v>
      </c>
      <c r="L340" s="2">
        <v>0.30555555555555552</v>
      </c>
      <c r="M340" s="2">
        <v>0.72152777777777777</v>
      </c>
      <c r="N340" s="9">
        <f t="shared" si="5"/>
        <v>0.41597222222222224</v>
      </c>
    </row>
    <row r="341" spans="1:15" x14ac:dyDescent="0.25">
      <c r="A341" s="1">
        <v>43808</v>
      </c>
      <c r="B341" s="6">
        <v>8.9499999999999993</v>
      </c>
      <c r="C341" s="7" t="s">
        <v>238</v>
      </c>
      <c r="D341" s="6">
        <v>0.15</v>
      </c>
      <c r="E341" s="6">
        <v>59</v>
      </c>
      <c r="F341" s="6">
        <v>39</v>
      </c>
      <c r="G341" s="6">
        <v>280</v>
      </c>
      <c r="H341" s="6">
        <v>280</v>
      </c>
      <c r="I341" s="6">
        <v>35.1</v>
      </c>
      <c r="J341" s="6">
        <v>45</v>
      </c>
      <c r="K341" t="s">
        <v>19</v>
      </c>
      <c r="L341" s="2">
        <v>0.30624999999999997</v>
      </c>
      <c r="M341" s="2">
        <v>0.72152777777777777</v>
      </c>
      <c r="N341" s="9">
        <f t="shared" si="5"/>
        <v>0.4152777777777778</v>
      </c>
    </row>
    <row r="342" spans="1:15" x14ac:dyDescent="0.25">
      <c r="A342" s="1">
        <v>43809</v>
      </c>
      <c r="B342" s="6">
        <v>7.61</v>
      </c>
      <c r="C342" s="7" t="s">
        <v>67</v>
      </c>
      <c r="D342" s="6">
        <v>0</v>
      </c>
      <c r="E342" s="6">
        <v>56</v>
      </c>
      <c r="F342" s="6">
        <v>37</v>
      </c>
      <c r="G342" s="6">
        <v>80</v>
      </c>
      <c r="H342" s="6">
        <v>80</v>
      </c>
      <c r="I342" s="6">
        <v>17</v>
      </c>
      <c r="J342" s="6">
        <v>25.1</v>
      </c>
      <c r="L342" s="2">
        <v>0.30694444444444441</v>
      </c>
      <c r="M342" s="2">
        <v>0.72152777777777777</v>
      </c>
      <c r="N342" s="9">
        <f t="shared" si="5"/>
        <v>0.41458333333333336</v>
      </c>
    </row>
    <row r="343" spans="1:15" x14ac:dyDescent="0.25">
      <c r="A343" s="1">
        <v>43810</v>
      </c>
      <c r="B343" s="6">
        <v>5.82</v>
      </c>
      <c r="C343" s="7" t="s">
        <v>333</v>
      </c>
      <c r="D343" s="6">
        <v>0</v>
      </c>
      <c r="E343" s="6">
        <v>60</v>
      </c>
      <c r="F343" s="6">
        <v>36</v>
      </c>
      <c r="G343" s="6">
        <v>90</v>
      </c>
      <c r="H343" s="6">
        <v>90</v>
      </c>
      <c r="I343" s="6">
        <v>17</v>
      </c>
      <c r="J343" s="6">
        <v>21</v>
      </c>
      <c r="L343" s="2">
        <v>0.30694444444444441</v>
      </c>
      <c r="M343" s="2">
        <v>0.72222222222222221</v>
      </c>
      <c r="N343" s="9">
        <f t="shared" si="5"/>
        <v>0.4152777777777778</v>
      </c>
      <c r="O343" t="s">
        <v>33</v>
      </c>
    </row>
    <row r="344" spans="1:15" x14ac:dyDescent="0.25">
      <c r="A344" s="1">
        <v>43811</v>
      </c>
      <c r="B344" s="6">
        <v>4.92</v>
      </c>
      <c r="C344" s="7" t="s">
        <v>334</v>
      </c>
      <c r="D344" s="6">
        <v>0</v>
      </c>
      <c r="E344" s="6">
        <v>67</v>
      </c>
      <c r="F344" s="6">
        <v>34</v>
      </c>
      <c r="G344" s="6">
        <v>240</v>
      </c>
      <c r="H344" s="6">
        <v>250</v>
      </c>
      <c r="I344" s="6">
        <v>14.1</v>
      </c>
      <c r="J344" s="6">
        <v>16.100000000000001</v>
      </c>
      <c r="L344" s="2">
        <v>0.30763888888888891</v>
      </c>
      <c r="M344" s="2">
        <v>0.72222222222222221</v>
      </c>
      <c r="N344" s="9">
        <f t="shared" si="5"/>
        <v>0.4145833333333333</v>
      </c>
    </row>
    <row r="345" spans="1:15" x14ac:dyDescent="0.25">
      <c r="A345" s="1">
        <v>43812</v>
      </c>
      <c r="B345" s="6">
        <v>7.61</v>
      </c>
      <c r="C345" s="7" t="s">
        <v>335</v>
      </c>
      <c r="D345" s="6">
        <v>0</v>
      </c>
      <c r="E345" s="6">
        <v>72</v>
      </c>
      <c r="F345" s="6">
        <v>39</v>
      </c>
      <c r="G345" s="6">
        <v>260</v>
      </c>
      <c r="H345" s="6">
        <v>260</v>
      </c>
      <c r="I345" s="6">
        <v>19.899999999999999</v>
      </c>
      <c r="J345" s="6">
        <v>25.1</v>
      </c>
      <c r="L345" s="2">
        <v>0.30833333333333335</v>
      </c>
      <c r="M345" s="2">
        <v>0.72222222222222221</v>
      </c>
      <c r="N345" s="9">
        <f t="shared" si="5"/>
        <v>0.41388888888888886</v>
      </c>
    </row>
    <row r="346" spans="1:15" x14ac:dyDescent="0.25">
      <c r="A346" s="1">
        <v>43813</v>
      </c>
      <c r="B346" s="6">
        <v>14.99</v>
      </c>
      <c r="C346" s="7" t="s">
        <v>186</v>
      </c>
      <c r="D346" s="6">
        <v>0</v>
      </c>
      <c r="E346" s="6">
        <v>70</v>
      </c>
      <c r="F346" s="6">
        <v>43</v>
      </c>
      <c r="G346" s="6">
        <v>260</v>
      </c>
      <c r="H346" s="6">
        <v>260</v>
      </c>
      <c r="I346" s="6">
        <v>29.1</v>
      </c>
      <c r="J346" s="6">
        <v>36</v>
      </c>
      <c r="L346" s="2">
        <v>0.30833333333333335</v>
      </c>
      <c r="M346" s="2">
        <v>0.72222222222222221</v>
      </c>
      <c r="N346" s="9">
        <f t="shared" si="5"/>
        <v>0.41388888888888886</v>
      </c>
    </row>
    <row r="347" spans="1:15" x14ac:dyDescent="0.25">
      <c r="A347" s="1">
        <v>43814</v>
      </c>
      <c r="B347" s="6">
        <v>15.43</v>
      </c>
      <c r="C347" s="7" t="s">
        <v>241</v>
      </c>
      <c r="D347" s="6">
        <v>0</v>
      </c>
      <c r="E347" s="6">
        <v>64</v>
      </c>
      <c r="F347" s="6">
        <v>37</v>
      </c>
      <c r="G347" s="6">
        <v>270</v>
      </c>
      <c r="H347" s="6">
        <v>270</v>
      </c>
      <c r="I347" s="6">
        <v>32</v>
      </c>
      <c r="J347" s="6">
        <v>38.9</v>
      </c>
      <c r="L347" s="2">
        <v>0.30902777777777779</v>
      </c>
      <c r="M347" s="2">
        <v>0.72291666666666676</v>
      </c>
      <c r="N347" s="9">
        <f t="shared" si="5"/>
        <v>0.41388888888888897</v>
      </c>
    </row>
    <row r="348" spans="1:15" x14ac:dyDescent="0.25">
      <c r="A348" s="1">
        <v>43815</v>
      </c>
      <c r="B348" s="6">
        <v>6.71</v>
      </c>
      <c r="C348" s="7" t="s">
        <v>336</v>
      </c>
      <c r="D348" s="6">
        <v>0</v>
      </c>
      <c r="E348" s="6">
        <v>52</v>
      </c>
      <c r="F348" s="6">
        <v>29</v>
      </c>
      <c r="G348" s="6">
        <v>50</v>
      </c>
      <c r="H348" s="6">
        <v>90</v>
      </c>
      <c r="I348" s="6">
        <v>15</v>
      </c>
      <c r="J348" s="6">
        <v>19</v>
      </c>
      <c r="L348" s="2">
        <v>0.30972222222222223</v>
      </c>
      <c r="M348" s="2">
        <v>0.72291666666666676</v>
      </c>
      <c r="N348" s="9">
        <f t="shared" si="5"/>
        <v>0.41319444444444453</v>
      </c>
    </row>
    <row r="349" spans="1:15" x14ac:dyDescent="0.25">
      <c r="A349" s="1">
        <v>43816</v>
      </c>
      <c r="B349" s="6">
        <v>17.22</v>
      </c>
      <c r="C349" s="7" t="s">
        <v>337</v>
      </c>
      <c r="E349" s="6">
        <v>47</v>
      </c>
      <c r="F349" s="6">
        <v>25</v>
      </c>
      <c r="G349" s="6">
        <v>90</v>
      </c>
      <c r="H349" s="6">
        <v>120</v>
      </c>
      <c r="I349" s="6">
        <v>31.1</v>
      </c>
      <c r="J349" s="6">
        <v>38.9</v>
      </c>
      <c r="L349" s="2">
        <v>0.30972222222222223</v>
      </c>
      <c r="M349" s="2">
        <v>0.72291666666666676</v>
      </c>
      <c r="N349" s="9">
        <f t="shared" si="5"/>
        <v>0.41319444444444453</v>
      </c>
    </row>
    <row r="350" spans="1:15" x14ac:dyDescent="0.25">
      <c r="A350" s="1">
        <v>43817</v>
      </c>
      <c r="B350" s="6">
        <v>17</v>
      </c>
      <c r="C350" s="7" t="s">
        <v>338</v>
      </c>
      <c r="D350" s="6">
        <v>0</v>
      </c>
      <c r="E350" s="6">
        <v>51</v>
      </c>
      <c r="F350" s="6">
        <v>25</v>
      </c>
      <c r="G350" s="6">
        <v>120</v>
      </c>
      <c r="H350" s="6">
        <v>90</v>
      </c>
      <c r="I350" s="6">
        <v>28</v>
      </c>
      <c r="J350" s="6">
        <v>34</v>
      </c>
      <c r="L350" s="2">
        <v>0.31041666666666667</v>
      </c>
      <c r="M350" s="2">
        <v>0.72361111111111109</v>
      </c>
      <c r="N350" s="9">
        <f t="shared" si="5"/>
        <v>0.41319444444444442</v>
      </c>
      <c r="O350" t="s">
        <v>34</v>
      </c>
    </row>
    <row r="351" spans="1:15" x14ac:dyDescent="0.25">
      <c r="A351" s="1">
        <v>43818</v>
      </c>
      <c r="B351" s="6">
        <v>6.93</v>
      </c>
      <c r="C351" s="7" t="s">
        <v>339</v>
      </c>
      <c r="D351" s="6">
        <v>0</v>
      </c>
      <c r="E351" s="6">
        <v>60</v>
      </c>
      <c r="F351" s="6">
        <v>27</v>
      </c>
      <c r="G351" s="6">
        <v>290</v>
      </c>
      <c r="H351" s="6">
        <v>270</v>
      </c>
      <c r="I351" s="6">
        <v>16.100000000000001</v>
      </c>
      <c r="J351" s="6">
        <v>19.899999999999999</v>
      </c>
      <c r="L351" s="2">
        <v>0.31111111111111112</v>
      </c>
      <c r="M351" s="2">
        <v>0.72361111111111109</v>
      </c>
      <c r="N351" s="9">
        <f t="shared" si="5"/>
        <v>0.41249999999999998</v>
      </c>
    </row>
    <row r="352" spans="1:15" x14ac:dyDescent="0.25">
      <c r="A352" s="1">
        <v>43819</v>
      </c>
      <c r="B352" s="6">
        <v>11.18</v>
      </c>
      <c r="C352" s="7" t="s">
        <v>205</v>
      </c>
      <c r="D352" s="6">
        <v>0</v>
      </c>
      <c r="E352" s="6">
        <v>60</v>
      </c>
      <c r="F352" s="6">
        <v>30</v>
      </c>
      <c r="G352" s="6">
        <v>80</v>
      </c>
      <c r="H352" s="6">
        <v>90</v>
      </c>
      <c r="I352" s="6">
        <v>21.9</v>
      </c>
      <c r="J352" s="6">
        <v>25.9</v>
      </c>
      <c r="L352" s="2">
        <v>0.31111111111111112</v>
      </c>
      <c r="M352" s="2">
        <v>0.72430555555555554</v>
      </c>
      <c r="N352" s="9">
        <f t="shared" si="5"/>
        <v>0.41319444444444442</v>
      </c>
    </row>
    <row r="353" spans="1:15" x14ac:dyDescent="0.25">
      <c r="A353" s="1">
        <v>43820</v>
      </c>
      <c r="B353" s="6">
        <v>10.07</v>
      </c>
      <c r="C353" s="7" t="s">
        <v>340</v>
      </c>
      <c r="D353" s="6">
        <v>0</v>
      </c>
      <c r="E353" s="6">
        <v>62</v>
      </c>
      <c r="F353" s="6">
        <v>30</v>
      </c>
      <c r="G353" s="6">
        <v>80</v>
      </c>
      <c r="H353" s="6">
        <v>80</v>
      </c>
      <c r="I353" s="6">
        <v>17</v>
      </c>
      <c r="J353" s="6">
        <v>21</v>
      </c>
      <c r="L353" s="2">
        <v>0.31180555555555556</v>
      </c>
      <c r="M353" s="2">
        <v>0.72430555555555554</v>
      </c>
      <c r="N353" s="9">
        <f t="shared" si="5"/>
        <v>0.41249999999999998</v>
      </c>
    </row>
    <row r="354" spans="1:15" x14ac:dyDescent="0.25">
      <c r="A354" s="1">
        <v>43821</v>
      </c>
      <c r="B354" s="6">
        <v>6.71</v>
      </c>
      <c r="C354" s="7" t="s">
        <v>341</v>
      </c>
      <c r="D354" s="6">
        <v>0</v>
      </c>
      <c r="E354" s="6">
        <v>64</v>
      </c>
      <c r="F354" s="6">
        <v>36</v>
      </c>
      <c r="G354" s="6">
        <v>90</v>
      </c>
      <c r="H354" s="6">
        <v>80</v>
      </c>
      <c r="I354" s="6">
        <v>18.100000000000001</v>
      </c>
      <c r="J354" s="6">
        <v>23</v>
      </c>
      <c r="L354" s="2">
        <v>0.31180555555555556</v>
      </c>
      <c r="M354" s="2">
        <v>0.72499999999999998</v>
      </c>
      <c r="N354" s="9">
        <f t="shared" si="5"/>
        <v>0.41319444444444442</v>
      </c>
    </row>
    <row r="355" spans="1:15" x14ac:dyDescent="0.25">
      <c r="A355" s="1">
        <v>43822</v>
      </c>
      <c r="B355" s="6">
        <v>5.59</v>
      </c>
      <c r="C355" s="7" t="s">
        <v>342</v>
      </c>
      <c r="D355" s="6">
        <v>0</v>
      </c>
      <c r="E355" s="6">
        <v>57</v>
      </c>
      <c r="F355" s="6">
        <v>39</v>
      </c>
      <c r="G355" s="6">
        <v>190</v>
      </c>
      <c r="H355" s="6">
        <v>200</v>
      </c>
      <c r="I355" s="6">
        <v>23</v>
      </c>
      <c r="J355" s="6">
        <v>32</v>
      </c>
      <c r="L355" s="2">
        <v>0.3125</v>
      </c>
      <c r="M355" s="2">
        <v>0.72499999999999998</v>
      </c>
      <c r="N355" s="9">
        <f t="shared" si="5"/>
        <v>0.41249999999999998</v>
      </c>
    </row>
    <row r="356" spans="1:15" x14ac:dyDescent="0.25">
      <c r="A356" s="1">
        <v>43823</v>
      </c>
      <c r="B356" s="6">
        <v>10.07</v>
      </c>
      <c r="C356" s="7" t="s">
        <v>343</v>
      </c>
      <c r="D356" s="6">
        <v>0.27</v>
      </c>
      <c r="E356" s="6">
        <v>54</v>
      </c>
      <c r="F356" s="6">
        <v>38</v>
      </c>
      <c r="G356" s="6">
        <v>210</v>
      </c>
      <c r="H356" s="6">
        <v>200</v>
      </c>
      <c r="I356" s="6">
        <v>31.1</v>
      </c>
      <c r="J356" s="6">
        <v>38</v>
      </c>
      <c r="K356" t="s">
        <v>13</v>
      </c>
      <c r="L356" s="2">
        <v>0.3125</v>
      </c>
      <c r="M356" s="2">
        <v>0.72569444444444453</v>
      </c>
      <c r="N356" s="9">
        <f t="shared" si="5"/>
        <v>0.41319444444444453</v>
      </c>
    </row>
    <row r="357" spans="1:15" x14ac:dyDescent="0.25">
      <c r="A357" s="1">
        <v>43824</v>
      </c>
      <c r="B357" s="6">
        <v>10.51</v>
      </c>
      <c r="C357" s="7" t="s">
        <v>309</v>
      </c>
      <c r="D357" s="6">
        <v>0.01</v>
      </c>
      <c r="E357" s="6">
        <v>52</v>
      </c>
      <c r="F357" s="6">
        <v>32</v>
      </c>
      <c r="G357" s="6">
        <v>230</v>
      </c>
      <c r="H357" s="6">
        <v>240</v>
      </c>
      <c r="I357" s="6">
        <v>29.1</v>
      </c>
      <c r="J357" s="6">
        <v>36.9</v>
      </c>
      <c r="K357" t="s">
        <v>13</v>
      </c>
      <c r="L357" s="2">
        <v>0.3125</v>
      </c>
      <c r="M357" s="2">
        <v>0.72569444444444453</v>
      </c>
      <c r="N357" s="9">
        <f t="shared" si="5"/>
        <v>0.41319444444444453</v>
      </c>
      <c r="O357" t="s">
        <v>31</v>
      </c>
    </row>
    <row r="358" spans="1:15" x14ac:dyDescent="0.25">
      <c r="A358" s="1">
        <v>43825</v>
      </c>
      <c r="B358" s="6">
        <v>8.2799999999999994</v>
      </c>
      <c r="C358" s="7" t="s">
        <v>91</v>
      </c>
      <c r="D358" s="6">
        <v>0</v>
      </c>
      <c r="E358" s="6">
        <v>57</v>
      </c>
      <c r="F358" s="6">
        <v>33</v>
      </c>
      <c r="G358" s="6">
        <v>200</v>
      </c>
      <c r="H358" s="6">
        <v>200</v>
      </c>
      <c r="I358" s="6">
        <v>23</v>
      </c>
      <c r="J358" s="6">
        <v>32</v>
      </c>
      <c r="L358" s="2">
        <v>0.31319444444444444</v>
      </c>
      <c r="M358" s="2">
        <v>0.72638888888888886</v>
      </c>
      <c r="N358" s="9">
        <f t="shared" si="5"/>
        <v>0.41319444444444442</v>
      </c>
    </row>
    <row r="359" spans="1:15" x14ac:dyDescent="0.25">
      <c r="A359" s="1">
        <v>43826</v>
      </c>
      <c r="B359" s="6">
        <v>12.3</v>
      </c>
      <c r="C359" s="7" t="s">
        <v>344</v>
      </c>
      <c r="D359" s="6">
        <v>0.4</v>
      </c>
      <c r="E359" s="6">
        <v>46</v>
      </c>
      <c r="F359" s="6">
        <v>32</v>
      </c>
      <c r="G359" s="6">
        <v>230</v>
      </c>
      <c r="H359" s="6">
        <v>230</v>
      </c>
      <c r="I359" s="6">
        <v>25.1</v>
      </c>
      <c r="J359" s="6">
        <v>32</v>
      </c>
      <c r="K359" t="s">
        <v>27</v>
      </c>
      <c r="L359" s="2">
        <v>0.31319444444444444</v>
      </c>
      <c r="M359" s="2">
        <v>0.7270833333333333</v>
      </c>
      <c r="N359" s="9">
        <f t="shared" si="5"/>
        <v>0.41388888888888886</v>
      </c>
    </row>
    <row r="360" spans="1:15" x14ac:dyDescent="0.25">
      <c r="A360" s="1">
        <v>43827</v>
      </c>
      <c r="B360" s="6">
        <v>15.66</v>
      </c>
      <c r="C360" s="7" t="s">
        <v>345</v>
      </c>
      <c r="D360" s="6">
        <v>0.01</v>
      </c>
      <c r="E360" s="6">
        <v>39</v>
      </c>
      <c r="F360" s="6">
        <v>29</v>
      </c>
      <c r="G360" s="6">
        <v>260</v>
      </c>
      <c r="H360" s="6">
        <v>260</v>
      </c>
      <c r="I360" s="6">
        <v>32</v>
      </c>
      <c r="J360" s="6">
        <v>38.9</v>
      </c>
      <c r="K360" t="s">
        <v>16</v>
      </c>
      <c r="L360" s="2">
        <v>0.31388888888888888</v>
      </c>
      <c r="M360" s="2">
        <v>0.7270833333333333</v>
      </c>
      <c r="N360" s="9">
        <f t="shared" si="5"/>
        <v>0.41319444444444442</v>
      </c>
    </row>
    <row r="361" spans="1:15" x14ac:dyDescent="0.25">
      <c r="A361" s="1">
        <v>43828</v>
      </c>
      <c r="B361" s="6">
        <v>5.82</v>
      </c>
      <c r="C361" s="7" t="s">
        <v>346</v>
      </c>
      <c r="D361" s="6">
        <v>0</v>
      </c>
      <c r="E361" s="6">
        <v>46</v>
      </c>
      <c r="F361" s="6">
        <v>22</v>
      </c>
      <c r="G361" s="6">
        <v>270</v>
      </c>
      <c r="H361" s="6">
        <v>240</v>
      </c>
      <c r="I361" s="6">
        <v>13</v>
      </c>
      <c r="J361" s="6">
        <v>14.1</v>
      </c>
      <c r="L361" s="2">
        <v>0.31388888888888888</v>
      </c>
      <c r="M361" s="2">
        <v>0.72777777777777775</v>
      </c>
      <c r="N361" s="9">
        <f t="shared" si="5"/>
        <v>0.41388888888888886</v>
      </c>
    </row>
    <row r="362" spans="1:15" x14ac:dyDescent="0.25">
      <c r="A362" s="1">
        <v>43829</v>
      </c>
      <c r="B362" s="6">
        <v>8.7200000000000006</v>
      </c>
      <c r="C362" s="7" t="s">
        <v>347</v>
      </c>
      <c r="D362" s="6">
        <v>0</v>
      </c>
      <c r="E362" s="6">
        <v>54</v>
      </c>
      <c r="F362" s="6">
        <v>27</v>
      </c>
      <c r="G362" s="6">
        <v>80</v>
      </c>
      <c r="H362" s="6">
        <v>80</v>
      </c>
      <c r="I362" s="6">
        <v>21</v>
      </c>
      <c r="J362" s="6">
        <v>25.1</v>
      </c>
      <c r="L362" s="2">
        <v>0.31388888888888888</v>
      </c>
      <c r="M362" s="2">
        <v>0.7284722222222223</v>
      </c>
      <c r="N362" s="9">
        <f t="shared" si="5"/>
        <v>0.41458333333333341</v>
      </c>
    </row>
    <row r="363" spans="1:15" x14ac:dyDescent="0.25">
      <c r="A363" s="1">
        <v>43830</v>
      </c>
      <c r="B363" s="6">
        <v>11.41</v>
      </c>
      <c r="C363" s="7" t="s">
        <v>348</v>
      </c>
      <c r="D363" s="6">
        <v>0</v>
      </c>
      <c r="E363" s="6">
        <v>54</v>
      </c>
      <c r="F363" s="6">
        <v>34</v>
      </c>
      <c r="G363" s="6">
        <v>90</v>
      </c>
      <c r="H363" s="6">
        <v>350</v>
      </c>
      <c r="I363" s="6">
        <v>18.100000000000001</v>
      </c>
      <c r="J363" s="6">
        <v>25.1</v>
      </c>
      <c r="L363" s="2">
        <v>0.31388888888888888</v>
      </c>
      <c r="M363" s="2">
        <v>0.7284722222222223</v>
      </c>
      <c r="N363" s="9">
        <f t="shared" si="5"/>
        <v>0.41458333333333341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BF4B-6F6A-45E3-8E43-0C95AA030658}">
  <dimension ref="A1:B30"/>
  <sheetViews>
    <sheetView workbookViewId="0"/>
  </sheetViews>
  <sheetFormatPr defaultRowHeight="15" x14ac:dyDescent="0.25"/>
  <sheetData>
    <row r="1" spans="1:2" ht="18.75" x14ac:dyDescent="0.3">
      <c r="A1" s="5" t="s">
        <v>350</v>
      </c>
    </row>
    <row r="2" spans="1:2" ht="18.75" x14ac:dyDescent="0.3">
      <c r="A2" s="5"/>
    </row>
    <row r="3" spans="1:2" x14ac:dyDescent="0.25">
      <c r="A3" t="s">
        <v>351</v>
      </c>
    </row>
    <row r="4" spans="1:2" x14ac:dyDescent="0.25">
      <c r="A4" t="s">
        <v>352</v>
      </c>
    </row>
    <row r="5" spans="1:2" x14ac:dyDescent="0.25">
      <c r="A5" t="s">
        <v>353</v>
      </c>
    </row>
    <row r="6" spans="1:2" x14ac:dyDescent="0.25">
      <c r="A6" t="s">
        <v>354</v>
      </c>
    </row>
    <row r="9" spans="1:2" ht="18.75" x14ac:dyDescent="0.3">
      <c r="A9" s="5" t="s">
        <v>57</v>
      </c>
    </row>
    <row r="11" spans="1:2" x14ac:dyDescent="0.25">
      <c r="A11" s="4" t="s">
        <v>58</v>
      </c>
    </row>
    <row r="12" spans="1:2" x14ac:dyDescent="0.25">
      <c r="A12" t="s">
        <v>0</v>
      </c>
      <c r="B12" t="s">
        <v>35</v>
      </c>
    </row>
    <row r="13" spans="1:2" x14ac:dyDescent="0.25">
      <c r="A13" t="s">
        <v>1</v>
      </c>
      <c r="B13" t="s">
        <v>36</v>
      </c>
    </row>
    <row r="14" spans="1:2" x14ac:dyDescent="0.25">
      <c r="A14" t="s">
        <v>2</v>
      </c>
      <c r="B14" t="s">
        <v>37</v>
      </c>
    </row>
    <row r="15" spans="1:2" x14ac:dyDescent="0.25">
      <c r="A15" t="s">
        <v>3</v>
      </c>
      <c r="B15" t="s">
        <v>38</v>
      </c>
    </row>
    <row r="16" spans="1:2" x14ac:dyDescent="0.25">
      <c r="A16" t="s">
        <v>4</v>
      </c>
      <c r="B16" t="s">
        <v>39</v>
      </c>
    </row>
    <row r="17" spans="1:2" x14ac:dyDescent="0.25">
      <c r="A17" t="s">
        <v>5</v>
      </c>
      <c r="B17" t="s">
        <v>40</v>
      </c>
    </row>
    <row r="18" spans="1:2" x14ac:dyDescent="0.25">
      <c r="A18" t="s">
        <v>6</v>
      </c>
      <c r="B18" t="s">
        <v>41</v>
      </c>
    </row>
    <row r="19" spans="1:2" x14ac:dyDescent="0.25">
      <c r="A19" t="s">
        <v>7</v>
      </c>
      <c r="B19" t="s">
        <v>42</v>
      </c>
    </row>
    <row r="20" spans="1:2" x14ac:dyDescent="0.25">
      <c r="A20" t="s">
        <v>8</v>
      </c>
      <c r="B20" t="s">
        <v>43</v>
      </c>
    </row>
    <row r="22" spans="1:2" x14ac:dyDescent="0.25">
      <c r="A22" s="4" t="s">
        <v>59</v>
      </c>
    </row>
    <row r="23" spans="1:2" x14ac:dyDescent="0.25">
      <c r="A23" s="3" t="s">
        <v>44</v>
      </c>
      <c r="B23" t="s">
        <v>49</v>
      </c>
    </row>
    <row r="24" spans="1:2" x14ac:dyDescent="0.25">
      <c r="A24" s="3" t="s">
        <v>23</v>
      </c>
      <c r="B24" t="s">
        <v>50</v>
      </c>
    </row>
    <row r="25" spans="1:2" x14ac:dyDescent="0.25">
      <c r="A25" s="3" t="s">
        <v>20</v>
      </c>
      <c r="B25" t="s">
        <v>51</v>
      </c>
    </row>
    <row r="26" spans="1:2" x14ac:dyDescent="0.25">
      <c r="A26" s="3" t="s">
        <v>45</v>
      </c>
      <c r="B26" t="s">
        <v>52</v>
      </c>
    </row>
    <row r="27" spans="1:2" x14ac:dyDescent="0.25">
      <c r="A27" s="3" t="s">
        <v>46</v>
      </c>
      <c r="B27" t="s">
        <v>53</v>
      </c>
    </row>
    <row r="28" spans="1:2" x14ac:dyDescent="0.25">
      <c r="A28" s="3" t="s">
        <v>12</v>
      </c>
      <c r="B28" t="s">
        <v>54</v>
      </c>
    </row>
    <row r="29" spans="1:2" x14ac:dyDescent="0.25">
      <c r="A29" s="3" t="s">
        <v>47</v>
      </c>
      <c r="B29" t="s">
        <v>55</v>
      </c>
    </row>
    <row r="30" spans="1:2" x14ac:dyDescent="0.25">
      <c r="A30" s="3" t="s">
        <v>48</v>
      </c>
      <c r="B3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Self</cp:lastModifiedBy>
  <dcterms:created xsi:type="dcterms:W3CDTF">2020-06-29T00:10:41Z</dcterms:created>
  <dcterms:modified xsi:type="dcterms:W3CDTF">2020-08-01T23:17:53Z</dcterms:modified>
</cp:coreProperties>
</file>