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240" windowWidth="25360" windowHeight="15300" tabRatio="500" firstSheet="1" activeTab="7"/>
  </bookViews>
  <sheets>
    <sheet name="mma 6713 " sheetId="1" r:id="rId1"/>
    <sheet name="mm2 52215" sheetId="2" r:id="rId2"/>
    <sheet name="ema 61016" sheetId="3" r:id="rId3"/>
    <sheet name="mm3 31717" sheetId="4" r:id="rId4"/>
    <sheet name="csv_delta" sheetId="5" r:id="rId5"/>
    <sheet name="csv_raw" sheetId="6" r:id="rId6"/>
    <sheet name="csv_rpc" sheetId="7" r:id="rId7"/>
    <sheet name="csv_ppc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T2" i="4"/>
  <c r="T3" i="4"/>
  <c r="T4" i="4"/>
  <c r="T5" i="4"/>
  <c r="T6" i="4"/>
  <c r="T7" i="4"/>
  <c r="T8" i="4"/>
  <c r="T9" i="4"/>
  <c r="T10" i="4"/>
  <c r="T11" i="4"/>
  <c r="T12" i="4"/>
  <c r="R2" i="4"/>
  <c r="R3" i="4"/>
  <c r="R4" i="4"/>
  <c r="R5" i="4"/>
  <c r="R6" i="4"/>
  <c r="R7" i="4"/>
  <c r="R8" i="4"/>
  <c r="R9" i="4"/>
  <c r="R10" i="4"/>
  <c r="R11" i="4"/>
  <c r="R12" i="4"/>
  <c r="P2" i="4"/>
  <c r="P3" i="4"/>
  <c r="P4" i="4"/>
  <c r="P5" i="4"/>
  <c r="P6" i="4"/>
  <c r="P7" i="4"/>
  <c r="P8" i="4"/>
  <c r="P9" i="4"/>
  <c r="P10" i="4"/>
  <c r="P11" i="4"/>
  <c r="P12" i="4"/>
  <c r="N2" i="4"/>
  <c r="N3" i="4"/>
  <c r="N4" i="4"/>
  <c r="N5" i="4"/>
  <c r="N6" i="4"/>
  <c r="N7" i="4"/>
  <c r="N8" i="4"/>
  <c r="N9" i="4"/>
  <c r="N10" i="4"/>
  <c r="N11" i="4"/>
  <c r="N12" i="4"/>
  <c r="L2" i="4"/>
  <c r="L3" i="4"/>
  <c r="L4" i="4"/>
  <c r="L5" i="4"/>
  <c r="L6" i="4"/>
  <c r="L7" i="4"/>
  <c r="L8" i="4"/>
  <c r="L9" i="4"/>
  <c r="L10" i="4"/>
  <c r="L11" i="4"/>
  <c r="L1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E2" i="4"/>
  <c r="E3" i="4"/>
  <c r="E4" i="4"/>
  <c r="E5" i="4"/>
  <c r="E6" i="4"/>
  <c r="E7" i="4"/>
  <c r="E8" i="4"/>
  <c r="E9" i="4"/>
  <c r="E10" i="4"/>
  <c r="E11" i="4"/>
  <c r="E12" i="4"/>
  <c r="C2" i="4"/>
  <c r="C3" i="4"/>
  <c r="C4" i="4"/>
  <c r="C5" i="4"/>
  <c r="C6" i="4"/>
  <c r="C7" i="4"/>
  <c r="C8" i="4"/>
  <c r="C9" i="4"/>
  <c r="C10" i="4"/>
  <c r="C11" i="4"/>
  <c r="C12" i="4"/>
  <c r="V2" i="3"/>
  <c r="V3" i="3"/>
  <c r="V4" i="3"/>
  <c r="V5" i="3"/>
  <c r="V6" i="3"/>
  <c r="V7" i="3"/>
  <c r="V8" i="3"/>
  <c r="V9" i="3"/>
  <c r="V10" i="3"/>
  <c r="V11" i="3"/>
  <c r="V12" i="3"/>
  <c r="T2" i="3"/>
  <c r="T3" i="3"/>
  <c r="T4" i="3"/>
  <c r="T5" i="3"/>
  <c r="T6" i="3"/>
  <c r="T7" i="3"/>
  <c r="T8" i="3"/>
  <c r="T9" i="3"/>
  <c r="T10" i="3"/>
  <c r="T11" i="3"/>
  <c r="T12" i="3"/>
  <c r="R2" i="3"/>
  <c r="R3" i="3"/>
  <c r="R4" i="3"/>
  <c r="R5" i="3"/>
  <c r="R6" i="3"/>
  <c r="R7" i="3"/>
  <c r="R8" i="3"/>
  <c r="R9" i="3"/>
  <c r="R10" i="3"/>
  <c r="R11" i="3"/>
  <c r="R12" i="3"/>
  <c r="P2" i="3"/>
  <c r="P3" i="3"/>
  <c r="P4" i="3"/>
  <c r="P5" i="3"/>
  <c r="P6" i="3"/>
  <c r="P7" i="3"/>
  <c r="P8" i="3"/>
  <c r="P9" i="3"/>
  <c r="P10" i="3"/>
  <c r="P11" i="3"/>
  <c r="P12" i="3"/>
  <c r="N2" i="3"/>
  <c r="N3" i="3"/>
  <c r="N4" i="3"/>
  <c r="N5" i="3"/>
  <c r="N6" i="3"/>
  <c r="N7" i="3"/>
  <c r="N8" i="3"/>
  <c r="N9" i="3"/>
  <c r="N10" i="3"/>
  <c r="N11" i="3"/>
  <c r="N12" i="3"/>
  <c r="L2" i="3"/>
  <c r="L3" i="3"/>
  <c r="L4" i="3"/>
  <c r="L5" i="3"/>
  <c r="L6" i="3"/>
  <c r="L7" i="3"/>
  <c r="L8" i="3"/>
  <c r="L9" i="3"/>
  <c r="L10" i="3"/>
  <c r="L11" i="3"/>
  <c r="L12" i="3"/>
  <c r="J2" i="3"/>
  <c r="J3" i="3"/>
  <c r="J4" i="3"/>
  <c r="J5" i="3"/>
  <c r="J6" i="3"/>
  <c r="J7" i="3"/>
  <c r="J8" i="3"/>
  <c r="J9" i="3"/>
  <c r="J10" i="3"/>
  <c r="J11" i="3"/>
  <c r="J12" i="3"/>
  <c r="H2" i="3"/>
  <c r="H3" i="3"/>
  <c r="H4" i="3"/>
  <c r="H5" i="3"/>
  <c r="H6" i="3"/>
  <c r="H7" i="3"/>
  <c r="H8" i="3"/>
  <c r="H9" i="3"/>
  <c r="H10" i="3"/>
  <c r="H11" i="3"/>
  <c r="H12" i="3"/>
  <c r="E2" i="3"/>
  <c r="E3" i="3"/>
  <c r="E4" i="3"/>
  <c r="E5" i="3"/>
  <c r="E6" i="3"/>
  <c r="E7" i="3"/>
  <c r="E8" i="3"/>
  <c r="E9" i="3"/>
  <c r="E10" i="3"/>
  <c r="E11" i="3"/>
  <c r="E12" i="3"/>
  <c r="C2" i="3"/>
  <c r="C3" i="3"/>
  <c r="C4" i="3"/>
  <c r="C5" i="3"/>
  <c r="C6" i="3"/>
  <c r="C7" i="3"/>
  <c r="C8" i="3"/>
  <c r="C9" i="3"/>
  <c r="C10" i="3"/>
  <c r="C11" i="3"/>
  <c r="C12" i="3"/>
  <c r="V2" i="2"/>
  <c r="V3" i="2"/>
  <c r="V4" i="2"/>
  <c r="V5" i="2"/>
  <c r="V6" i="2"/>
  <c r="V7" i="2"/>
  <c r="V8" i="2"/>
  <c r="V9" i="2"/>
  <c r="V10" i="2"/>
  <c r="V11" i="2"/>
  <c r="V12" i="2"/>
  <c r="T2" i="2"/>
  <c r="T3" i="2"/>
  <c r="T4" i="2"/>
  <c r="T5" i="2"/>
  <c r="T6" i="2"/>
  <c r="T7" i="2"/>
  <c r="T8" i="2"/>
  <c r="T9" i="2"/>
  <c r="T10" i="2"/>
  <c r="T11" i="2"/>
  <c r="T12" i="2"/>
  <c r="R2" i="2"/>
  <c r="R3" i="2"/>
  <c r="R4" i="2"/>
  <c r="R5" i="2"/>
  <c r="R6" i="2"/>
  <c r="R7" i="2"/>
  <c r="R8" i="2"/>
  <c r="R9" i="2"/>
  <c r="R10" i="2"/>
  <c r="R11" i="2"/>
  <c r="R12" i="2"/>
  <c r="P2" i="2"/>
  <c r="P3" i="2"/>
  <c r="P4" i="2"/>
  <c r="P5" i="2"/>
  <c r="P6" i="2"/>
  <c r="P7" i="2"/>
  <c r="P8" i="2"/>
  <c r="P9" i="2"/>
  <c r="P10" i="2"/>
  <c r="P11" i="2"/>
  <c r="P12" i="2"/>
  <c r="N2" i="2"/>
  <c r="N3" i="2"/>
  <c r="N4" i="2"/>
  <c r="N5" i="2"/>
  <c r="N6" i="2"/>
  <c r="N7" i="2"/>
  <c r="N8" i="2"/>
  <c r="N9" i="2"/>
  <c r="N10" i="2"/>
  <c r="N11" i="2"/>
  <c r="N12" i="2"/>
  <c r="L2" i="2"/>
  <c r="L3" i="2"/>
  <c r="L4" i="2"/>
  <c r="L5" i="2"/>
  <c r="L6" i="2"/>
  <c r="L7" i="2"/>
  <c r="L8" i="2"/>
  <c r="L9" i="2"/>
  <c r="L10" i="2"/>
  <c r="L11" i="2"/>
  <c r="L12" i="2"/>
  <c r="J2" i="2"/>
  <c r="J3" i="2"/>
  <c r="J4" i="2"/>
  <c r="J5" i="2"/>
  <c r="J6" i="2"/>
  <c r="J7" i="2"/>
  <c r="J8" i="2"/>
  <c r="J9" i="2"/>
  <c r="J10" i="2"/>
  <c r="J11" i="2"/>
  <c r="J12" i="2"/>
  <c r="H2" i="2"/>
  <c r="H3" i="2"/>
  <c r="H4" i="2"/>
  <c r="H5" i="2"/>
  <c r="H6" i="2"/>
  <c r="H7" i="2"/>
  <c r="H8" i="2"/>
  <c r="H9" i="2"/>
  <c r="H10" i="2"/>
  <c r="H11" i="2"/>
  <c r="H12" i="2"/>
  <c r="E2" i="2"/>
  <c r="E3" i="2"/>
  <c r="E4" i="2"/>
  <c r="E5" i="2"/>
  <c r="E6" i="2"/>
  <c r="E7" i="2"/>
  <c r="E8" i="2"/>
  <c r="E9" i="2"/>
  <c r="E10" i="2"/>
  <c r="E11" i="2"/>
  <c r="E12" i="2"/>
  <c r="C2" i="2"/>
  <c r="C3" i="2"/>
  <c r="C4" i="2"/>
  <c r="C5" i="2"/>
  <c r="C6" i="2"/>
  <c r="C7" i="2"/>
  <c r="C8" i="2"/>
  <c r="C9" i="2"/>
  <c r="C10" i="2"/>
  <c r="C11" i="2"/>
  <c r="C12" i="2"/>
  <c r="V2" i="1"/>
  <c r="V3" i="1"/>
  <c r="V4" i="1"/>
  <c r="V5" i="1"/>
  <c r="V6" i="1"/>
  <c r="V7" i="1"/>
  <c r="V8" i="1"/>
  <c r="V9" i="1"/>
  <c r="V10" i="1"/>
  <c r="V11" i="1"/>
  <c r="V12" i="1"/>
  <c r="T2" i="1"/>
  <c r="T3" i="1"/>
  <c r="T4" i="1"/>
  <c r="T5" i="1"/>
  <c r="T6" i="1"/>
  <c r="T7" i="1"/>
  <c r="T8" i="1"/>
  <c r="T9" i="1"/>
  <c r="T10" i="1"/>
  <c r="T11" i="1"/>
  <c r="T12" i="1"/>
  <c r="R2" i="1"/>
  <c r="R3" i="1"/>
  <c r="R4" i="1"/>
  <c r="R5" i="1"/>
  <c r="R6" i="1"/>
  <c r="R7" i="1"/>
  <c r="R8" i="1"/>
  <c r="R9" i="1"/>
  <c r="R10" i="1"/>
  <c r="R11" i="1"/>
  <c r="R12" i="1"/>
  <c r="P2" i="1"/>
  <c r="P3" i="1"/>
  <c r="P4" i="1"/>
  <c r="P5" i="1"/>
  <c r="P6" i="1"/>
  <c r="P7" i="1"/>
  <c r="P8" i="1"/>
  <c r="P9" i="1"/>
  <c r="P10" i="1"/>
  <c r="P11" i="1"/>
  <c r="P12" i="1"/>
  <c r="N2" i="1"/>
  <c r="N3" i="1"/>
  <c r="N4" i="1"/>
  <c r="N5" i="1"/>
  <c r="N6" i="1"/>
  <c r="N7" i="1"/>
  <c r="N8" i="1"/>
  <c r="N9" i="1"/>
  <c r="N10" i="1"/>
  <c r="N11" i="1"/>
  <c r="N12" i="1"/>
  <c r="L2" i="1"/>
  <c r="L3" i="1"/>
  <c r="L4" i="1"/>
  <c r="L5" i="1"/>
  <c r="L6" i="1"/>
  <c r="L7" i="1"/>
  <c r="L8" i="1"/>
  <c r="L9" i="1"/>
  <c r="L10" i="1"/>
  <c r="L11" i="1"/>
  <c r="L12" i="1"/>
  <c r="J2" i="1"/>
  <c r="J3" i="1"/>
  <c r="J4" i="1"/>
  <c r="J5" i="1"/>
  <c r="J6" i="1"/>
  <c r="J7" i="1"/>
  <c r="J8" i="1"/>
  <c r="J9" i="1"/>
  <c r="J10" i="1"/>
  <c r="J11" i="1"/>
  <c r="J12" i="1"/>
  <c r="H2" i="1"/>
  <c r="H3" i="1"/>
  <c r="H4" i="1"/>
  <c r="H5" i="1"/>
  <c r="H6" i="1"/>
  <c r="H7" i="1"/>
  <c r="H8" i="1"/>
  <c r="H9" i="1"/>
  <c r="H10" i="1"/>
  <c r="H11" i="1"/>
  <c r="H12" i="1"/>
  <c r="E2" i="1"/>
  <c r="E3" i="1"/>
  <c r="E4" i="1"/>
  <c r="E5" i="1"/>
  <c r="E6" i="1"/>
  <c r="E7" i="1"/>
  <c r="E8" i="1"/>
  <c r="E9" i="1"/>
  <c r="E10" i="1"/>
  <c r="E11" i="1"/>
  <c r="E12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<sst xmlns="http://schemas.openxmlformats.org/spreadsheetml/2006/main" count="277" uniqueCount="72">
  <si>
    <t>card</t>
  </si>
  <si>
    <t>-2 weeks</t>
  </si>
  <si>
    <t>-2_delta</t>
  </si>
  <si>
    <t>-1 week</t>
  </si>
  <si>
    <t>-1_delta</t>
  </si>
  <si>
    <t>0 weeks</t>
  </si>
  <si>
    <t>1 week</t>
  </si>
  <si>
    <t>1_delta</t>
  </si>
  <si>
    <t>2 weeks</t>
  </si>
  <si>
    <t>2_delta</t>
  </si>
  <si>
    <t>3 weeks</t>
  </si>
  <si>
    <t>3_delta</t>
  </si>
  <si>
    <t>4 weeks</t>
  </si>
  <si>
    <t>4_delta</t>
  </si>
  <si>
    <t>2 months</t>
  </si>
  <si>
    <t>2m_delta</t>
  </si>
  <si>
    <t>3 months</t>
  </si>
  <si>
    <t>3m_delta</t>
  </si>
  <si>
    <t>6 months</t>
  </si>
  <si>
    <t>6m_delta</t>
  </si>
  <si>
    <t>1 year</t>
  </si>
  <si>
    <t>1y_delta</t>
  </si>
  <si>
    <t>Tarmogoyf</t>
  </si>
  <si>
    <t>Chalice of the Void</t>
  </si>
  <si>
    <t>Doubling Season</t>
  </si>
  <si>
    <t>Engineered Explosives</t>
  </si>
  <si>
    <t>Blood Moon</t>
  </si>
  <si>
    <t>Sword of Fire and Ice</t>
  </si>
  <si>
    <t>Aether Vial</t>
  </si>
  <si>
    <t>Arcbound Ravager</t>
  </si>
  <si>
    <t>Dark Confidant</t>
  </si>
  <si>
    <t>Sword of Light and Shadow</t>
  </si>
  <si>
    <t>Average price change</t>
  </si>
  <si>
    <t>Mox Opal</t>
  </si>
  <si>
    <t>Noble Hierarch</t>
  </si>
  <si>
    <t>Karn Liberated</t>
  </si>
  <si>
    <t>Emrakul, The Aeons</t>
  </si>
  <si>
    <t>Vendilion Clique</t>
  </si>
  <si>
    <t>Bitterblossom</t>
  </si>
  <si>
    <t>EleshNorn, Grand C.</t>
  </si>
  <si>
    <t>Cryptic Command</t>
  </si>
  <si>
    <t>Force of Will</t>
  </si>
  <si>
    <t>JTMS</t>
  </si>
  <si>
    <t>Mana Crypt</t>
  </si>
  <si>
    <t>Karakas</t>
  </si>
  <si>
    <t>Vampiric Tutor</t>
  </si>
  <si>
    <t>Wasteland</t>
  </si>
  <si>
    <t>Sneak Attack</t>
  </si>
  <si>
    <t>Sensei's Divining Top</t>
  </si>
  <si>
    <t>Sylvan Library</t>
  </si>
  <si>
    <t>Natural Order</t>
  </si>
  <si>
    <t>week 1</t>
  </si>
  <si>
    <t>Tarmogoyf (MM2)</t>
  </si>
  <si>
    <t>Dark Confidant (MM2)</t>
  </si>
  <si>
    <t>Tarmogoyf (MMA)</t>
  </si>
  <si>
    <t>Dark Confidant (MMA)</t>
  </si>
  <si>
    <t>Set release</t>
  </si>
  <si>
    <t>Set</t>
  </si>
  <si>
    <t>2 weeks before release</t>
  </si>
  <si>
    <t>1 week before release</t>
  </si>
  <si>
    <t>1 week after release</t>
  </si>
  <si>
    <t>2 weeks after</t>
  </si>
  <si>
    <t>3 weeks after</t>
  </si>
  <si>
    <t>4 weeks after</t>
  </si>
  <si>
    <t>2 months after</t>
  </si>
  <si>
    <t>3 months after</t>
  </si>
  <si>
    <t>6 months after</t>
  </si>
  <si>
    <t>1 year after</t>
  </si>
  <si>
    <t>Modern Masters 2013</t>
  </si>
  <si>
    <t>Modern Masters 2015</t>
  </si>
  <si>
    <t>Eternal Masters</t>
  </si>
  <si>
    <t>1 week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</si>
</sst>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3"/>
      <color rgb="FFFFFFFF"/>
      <name val="Arial"/>
    </font>
    <font>
      <sz val="13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3" borderId="0" xfId="0" applyNumberFormat="1" applyFont="1" applyFill="1" applyAlignment="1"/>
    <xf numFmtId="164" fontId="2" fillId="4" borderId="0" xfId="0" applyNumberFormat="1" applyFont="1" applyFill="1" applyAlignment="1"/>
    <xf numFmtId="164" fontId="2" fillId="3" borderId="0" xfId="0" applyNumberFormat="1" applyFont="1" applyFill="1"/>
    <xf numFmtId="0" fontId="1" fillId="0" borderId="0" xfId="0" applyFont="1"/>
    <xf numFmtId="164" fontId="1" fillId="2" borderId="0" xfId="0" applyNumberFormat="1" applyFont="1" applyFill="1"/>
    <xf numFmtId="164" fontId="2" fillId="0" borderId="0" xfId="0" applyNumberFormat="1" applyFont="1"/>
    <xf numFmtId="164" fontId="2" fillId="4" borderId="0" xfId="0" applyNumberFormat="1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8" fontId="4" fillId="0" borderId="0" xfId="0" applyNumberFormat="1" applyFont="1" applyAlignment="1"/>
    <xf numFmtId="9" fontId="3" fillId="0" borderId="0" xfId="0" applyNumberFormat="1" applyFont="1" applyAlignment="1"/>
    <xf numFmtId="9" fontId="4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price relevant to release of eternal reprint 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csv_delta!$A$2</c:f>
              <c:strCache>
                <c:ptCount val="1"/>
                <c:pt idx="0">
                  <c:v>Tarmogoyf (MM2)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csv_delta!$B$2:$K$2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-2.0</c:v>
                </c:pt>
                <c:pt idx="3">
                  <c:v>0.0</c:v>
                </c:pt>
                <c:pt idx="4">
                  <c:v>-2.0</c:v>
                </c:pt>
                <c:pt idx="5">
                  <c:v>-5.0</c:v>
                </c:pt>
                <c:pt idx="6">
                  <c:v>-2.0</c:v>
                </c:pt>
                <c:pt idx="7">
                  <c:v>-7.0</c:v>
                </c:pt>
                <c:pt idx="8">
                  <c:v>-16.0</c:v>
                </c:pt>
                <c:pt idx="9">
                  <c:v>-21.0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csv_delta!$A$3</c:f>
              <c:strCache>
                <c:ptCount val="1"/>
                <c:pt idx="0">
                  <c:v>Mox Opal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csv_delta!$B$3:$K$3</c:f>
              <c:numCache>
                <c:formatCode>General</c:formatCode>
                <c:ptCount val="10"/>
                <c:pt idx="0">
                  <c:v>-3.0</c:v>
                </c:pt>
                <c:pt idx="1">
                  <c:v>1.0</c:v>
                </c:pt>
                <c:pt idx="2">
                  <c:v>-2.0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-2.0</c:v>
                </c:pt>
                <c:pt idx="8">
                  <c:v>-4.0</c:v>
                </c:pt>
                <c:pt idx="9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csv_delta!$A$4</c:f>
              <c:strCache>
                <c:ptCount val="1"/>
                <c:pt idx="0">
                  <c:v>Noble Hierarch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csv_delta!$B$4:$K$4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-1.0</c:v>
                </c:pt>
                <c:pt idx="3">
                  <c:v>-2.0</c:v>
                </c:pt>
                <c:pt idx="4">
                  <c:v>-2.0</c:v>
                </c:pt>
                <c:pt idx="5">
                  <c:v>-3.0</c:v>
                </c:pt>
                <c:pt idx="6">
                  <c:v>-3.0</c:v>
                </c:pt>
                <c:pt idx="7">
                  <c:v>-5.0</c:v>
                </c:pt>
                <c:pt idx="8">
                  <c:v>-8.0</c:v>
                </c:pt>
                <c:pt idx="9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csv_delta!$A$5</c:f>
              <c:strCache>
                <c:ptCount val="1"/>
                <c:pt idx="0">
                  <c:v>Karn Liberated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csv_delta!$B$5:$K$5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-2.0</c:v>
                </c:pt>
                <c:pt idx="9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csv_delta!$A$6</c:f>
              <c:strCache>
                <c:ptCount val="1"/>
                <c:pt idx="0">
                  <c:v>Emrakul, The Aeons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csv_delta!$B$6:$K$6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-3.0</c:v>
                </c:pt>
                <c:pt idx="3">
                  <c:v>-5.0</c:v>
                </c:pt>
                <c:pt idx="4">
                  <c:v>-5.0</c:v>
                </c:pt>
                <c:pt idx="5">
                  <c:v>-6.0</c:v>
                </c:pt>
                <c:pt idx="6">
                  <c:v>-8.0</c:v>
                </c:pt>
                <c:pt idx="7">
                  <c:v>-9.0</c:v>
                </c:pt>
                <c:pt idx="8">
                  <c:v>-10.0</c:v>
                </c:pt>
                <c:pt idx="9">
                  <c:v>-6.0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csv_delta!$A$7</c:f>
              <c:strCache>
                <c:ptCount val="1"/>
                <c:pt idx="0">
                  <c:v>Dark Confidant (MM2)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csv_delta!$B$7:$K$7</c:f>
              <c:numCache>
                <c:formatCode>General</c:formatCode>
                <c:ptCount val="10"/>
                <c:pt idx="0">
                  <c:v>-4.0</c:v>
                </c:pt>
                <c:pt idx="1">
                  <c:v>-4.0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-4.0</c:v>
                </c:pt>
                <c:pt idx="6">
                  <c:v>-6.0</c:v>
                </c:pt>
                <c:pt idx="7">
                  <c:v>-9.0</c:v>
                </c:pt>
                <c:pt idx="8">
                  <c:v>-13.0</c:v>
                </c:pt>
                <c:pt idx="9">
                  <c:v>-10.0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csv_delta!$A$8</c:f>
              <c:strCache>
                <c:ptCount val="1"/>
                <c:pt idx="0">
                  <c:v>Vendilion Clique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csv_delta!$B$8:$K$8</c:f>
              <c:numCache>
                <c:formatCode>General</c:formatCode>
                <c:ptCount val="10"/>
                <c:pt idx="0">
                  <c:v>1.0</c:v>
                </c:pt>
                <c:pt idx="1">
                  <c:v>-9.0</c:v>
                </c:pt>
                <c:pt idx="2">
                  <c:v>-1.0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-2.0</c:v>
                </c:pt>
                <c:pt idx="8">
                  <c:v>-10.0</c:v>
                </c:pt>
                <c:pt idx="9">
                  <c:v>-16.0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csv_delta!$A$9</c:f>
              <c:strCache>
                <c:ptCount val="1"/>
                <c:pt idx="0">
                  <c:v>Bitterblossom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csv_delta!$B$9:$K$9</c:f>
              <c:numCache>
                <c:formatCode>General</c:formatCode>
                <c:ptCount val="10"/>
                <c:pt idx="0">
                  <c:v>-5.0</c:v>
                </c:pt>
                <c:pt idx="1">
                  <c:v>2.0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-7.0</c:v>
                </c:pt>
                <c:pt idx="7">
                  <c:v>-9.0</c:v>
                </c:pt>
                <c:pt idx="8">
                  <c:v>-11.0</c:v>
                </c:pt>
                <c:pt idx="9">
                  <c:v>-5.0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csv_delta!$A$10</c:f>
              <c:strCache>
                <c:ptCount val="1"/>
                <c:pt idx="0">
                  <c:v>EleshNorn, Grand C.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csv_delta!$B$10:$K$10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-7.0</c:v>
                </c:pt>
                <c:pt idx="6">
                  <c:v>-10.0</c:v>
                </c:pt>
                <c:pt idx="7">
                  <c:v>-11.0</c:v>
                </c:pt>
                <c:pt idx="8">
                  <c:v>-13.0</c:v>
                </c:pt>
                <c:pt idx="9">
                  <c:v>-8.0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csv_delta!$A$11</c:f>
              <c:strCache>
                <c:ptCount val="1"/>
                <c:pt idx="0">
                  <c:v>Cryptic Command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csv_delta!$B$11:$K$11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-3.0</c:v>
                </c:pt>
                <c:pt idx="3">
                  <c:v>-5.0</c:v>
                </c:pt>
                <c:pt idx="4">
                  <c:v>-7.0</c:v>
                </c:pt>
                <c:pt idx="5">
                  <c:v>-8.0</c:v>
                </c:pt>
                <c:pt idx="6">
                  <c:v>-9.0</c:v>
                </c:pt>
                <c:pt idx="7">
                  <c:v>-11.0</c:v>
                </c:pt>
                <c:pt idx="8">
                  <c:v>-14.0</c:v>
                </c:pt>
                <c:pt idx="9">
                  <c:v>-15.0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csv_delta!$A$12</c:f>
              <c:strCache>
                <c:ptCount val="1"/>
                <c:pt idx="0">
                  <c:v>Tarmogoyf (MMA)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csv_delta!$B$12:$K$12</c:f>
              <c:numCache>
                <c:formatCode>General</c:formatCode>
                <c:ptCount val="10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  <c:pt idx="3">
                  <c:v>10.0</c:v>
                </c:pt>
                <c:pt idx="4">
                  <c:v>34.0</c:v>
                </c:pt>
                <c:pt idx="5">
                  <c:v>34.0</c:v>
                </c:pt>
                <c:pt idx="6">
                  <c:v>30.0</c:v>
                </c:pt>
                <c:pt idx="7">
                  <c:v>28.0</c:v>
                </c:pt>
                <c:pt idx="8">
                  <c:v>25.0</c:v>
                </c:pt>
                <c:pt idx="9">
                  <c:v>80.0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csv_delta!$A$13</c:f>
              <c:strCache>
                <c:ptCount val="1"/>
                <c:pt idx="0">
                  <c:v>Chalice of the Void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csv_delta!$B$13:$K$13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-3.0</c:v>
                </c:pt>
                <c:pt idx="9">
                  <c:v>-3.0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csv_delta!$A$14</c:f>
              <c:strCache>
                <c:ptCount val="1"/>
                <c:pt idx="0">
                  <c:v>Doubling Season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csv_delta!$B$14:$K$14</c:f>
              <c:numCache>
                <c:formatCode>General</c:formatCode>
                <c:ptCount val="10"/>
                <c:pt idx="0">
                  <c:v>-1.0</c:v>
                </c:pt>
                <c:pt idx="1">
                  <c:v>-2.0</c:v>
                </c:pt>
                <c:pt idx="2">
                  <c:v>-8.0</c:v>
                </c:pt>
                <c:pt idx="3">
                  <c:v>-10.0</c:v>
                </c:pt>
                <c:pt idx="4">
                  <c:v>-10.0</c:v>
                </c:pt>
                <c:pt idx="5">
                  <c:v>-10.0</c:v>
                </c:pt>
                <c:pt idx="6">
                  <c:v>-13.0</c:v>
                </c:pt>
                <c:pt idx="7">
                  <c:v>-14.0</c:v>
                </c:pt>
                <c:pt idx="8">
                  <c:v>-15.0</c:v>
                </c:pt>
                <c:pt idx="9">
                  <c:v>-13.0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csv_delta!$A$15</c:f>
              <c:strCache>
                <c:ptCount val="1"/>
                <c:pt idx="0">
                  <c:v>Engineered Explosives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csv_delta!$B$15:$K$15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-5.0</c:v>
                </c:pt>
                <c:pt idx="6">
                  <c:v>-7.0</c:v>
                </c:pt>
                <c:pt idx="7">
                  <c:v>-8.0</c:v>
                </c:pt>
                <c:pt idx="8">
                  <c:v>-9.0</c:v>
                </c:pt>
                <c:pt idx="9">
                  <c:v>-8.0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csv_delta!$A$16</c:f>
              <c:strCache>
                <c:ptCount val="1"/>
                <c:pt idx="0">
                  <c:v>Blood Moon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csv_delta!$B$16:$K$16</c:f>
              <c:numCache>
                <c:formatCode>General</c:formatCode>
                <c:ptCount val="10"/>
                <c:pt idx="0">
                  <c:v>-1.0</c:v>
                </c:pt>
                <c:pt idx="1">
                  <c:v>-1.0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-3.0</c:v>
                </c:pt>
                <c:pt idx="6">
                  <c:v>-3.0</c:v>
                </c:pt>
                <c:pt idx="7">
                  <c:v>-3.0</c:v>
                </c:pt>
                <c:pt idx="8">
                  <c:v>-3.0</c:v>
                </c:pt>
                <c:pt idx="9">
                  <c:v>7.0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csv_delta!$A$17</c:f>
              <c:strCache>
                <c:ptCount val="1"/>
                <c:pt idx="0">
                  <c:v>Sword of Fire and Ice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csv_delta!$B$17:$K$17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14.0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csv_delta!$A$18</c:f>
              <c:strCache>
                <c:ptCount val="1"/>
                <c:pt idx="0">
                  <c:v>Aether Vial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csv_delta!$B$18:$K$18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-5.0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-3.0</c:v>
                </c:pt>
                <c:pt idx="8">
                  <c:v>-1.0</c:v>
                </c:pt>
                <c:pt idx="9">
                  <c:v>8.0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csv_delta!$A$19</c:f>
              <c:strCache>
                <c:ptCount val="1"/>
                <c:pt idx="0">
                  <c:v>Arcbound Ravager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csv_delta!$B$19:$K$19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-2.0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-4.0</c:v>
                </c:pt>
                <c:pt idx="7">
                  <c:v>-4.0</c:v>
                </c:pt>
                <c:pt idx="8">
                  <c:v>-7.0</c:v>
                </c:pt>
                <c:pt idx="9">
                  <c:v>-1.0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csv_delta!$A$20</c:f>
              <c:strCache>
                <c:ptCount val="1"/>
                <c:pt idx="0">
                  <c:v>Dark Confidant (MMA)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csv_delta!$B$20:$K$20</c:f>
              <c:numCache>
                <c:formatCode>General</c:formatCode>
                <c:ptCount val="10"/>
                <c:pt idx="0">
                  <c:v>-4.0</c:v>
                </c:pt>
                <c:pt idx="1">
                  <c:v>-5.0</c:v>
                </c:pt>
                <c:pt idx="2">
                  <c:v>-5.0</c:v>
                </c:pt>
                <c:pt idx="3">
                  <c:v>0.0</c:v>
                </c:pt>
                <c:pt idx="4">
                  <c:v>10.0</c:v>
                </c:pt>
                <c:pt idx="5">
                  <c:v>12.0</c:v>
                </c:pt>
                <c:pt idx="6">
                  <c:v>15.0</c:v>
                </c:pt>
                <c:pt idx="7">
                  <c:v>15.0</c:v>
                </c:pt>
                <c:pt idx="8">
                  <c:v>10.0</c:v>
                </c:pt>
                <c:pt idx="9">
                  <c:v>19.0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csv_delta!$A$21</c:f>
              <c:strCache>
                <c:ptCount val="1"/>
                <c:pt idx="0">
                  <c:v>Sword of Light and Shadow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csv_delta!$B$21:$K$21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-2.0</c:v>
                </c:pt>
                <c:pt idx="9">
                  <c:v>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csv_delta!$A$22</c:f>
              <c:strCache>
                <c:ptCount val="1"/>
                <c:pt idx="0">
                  <c:v>Force of Will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csv_delta!$B$22:$K$22</c:f>
              <c:numCache>
                <c:formatCode>General</c:formatCode>
                <c:ptCount val="10"/>
                <c:pt idx="0">
                  <c:v>19.0</c:v>
                </c:pt>
                <c:pt idx="1">
                  <c:v>-1.0</c:v>
                </c:pt>
                <c:pt idx="2">
                  <c:v>8.0</c:v>
                </c:pt>
                <c:pt idx="3">
                  <c:v>14.0</c:v>
                </c:pt>
                <c:pt idx="4">
                  <c:v>10.0</c:v>
                </c:pt>
                <c:pt idx="5">
                  <c:v>20.0</c:v>
                </c:pt>
                <c:pt idx="6">
                  <c:v>15.0</c:v>
                </c:pt>
                <c:pt idx="7">
                  <c:v>8.0</c:v>
                </c:pt>
                <c:pt idx="8">
                  <c:v>-7.0</c:v>
                </c:pt>
                <c:pt idx="9">
                  <c:v>-7.0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csv_delta!$A$23</c:f>
              <c:strCache>
                <c:ptCount val="1"/>
                <c:pt idx="0">
                  <c:v>JTMS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csv_delta!$B$23:$K$23</c:f>
              <c:numCache>
                <c:formatCode>General</c:formatCode>
                <c:ptCount val="10"/>
                <c:pt idx="0">
                  <c:v>23.0</c:v>
                </c:pt>
                <c:pt idx="1">
                  <c:v>11.0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0.0</c:v>
                </c:pt>
                <c:pt idx="7">
                  <c:v>-2.0</c:v>
                </c:pt>
                <c:pt idx="8">
                  <c:v>-6.0</c:v>
                </c:pt>
                <c:pt idx="9">
                  <c:v>-6.0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csv_delta!$A$24</c:f>
              <c:strCache>
                <c:ptCount val="1"/>
                <c:pt idx="0">
                  <c:v>Mana Crypt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csv_delta!$B$24:$K$24</c:f>
              <c:numCache>
                <c:formatCode>General</c:formatCode>
                <c:ptCount val="10"/>
                <c:pt idx="0">
                  <c:v>24.0</c:v>
                </c:pt>
                <c:pt idx="1">
                  <c:v>25.0</c:v>
                </c:pt>
                <c:pt idx="2">
                  <c:v>-11.0</c:v>
                </c:pt>
                <c:pt idx="3">
                  <c:v>-11.0</c:v>
                </c:pt>
                <c:pt idx="4">
                  <c:v>-14.0</c:v>
                </c:pt>
                <c:pt idx="5">
                  <c:v>-15.0</c:v>
                </c:pt>
                <c:pt idx="6">
                  <c:v>-24.0</c:v>
                </c:pt>
                <c:pt idx="7">
                  <c:v>-30.0</c:v>
                </c:pt>
                <c:pt idx="8">
                  <c:v>-46.0</c:v>
                </c:pt>
                <c:pt idx="9">
                  <c:v>-48.0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csv_delta!$A$25</c:f>
              <c:strCache>
                <c:ptCount val="1"/>
                <c:pt idx="0">
                  <c:v>Karakas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csv_delta!$B$25:$K$25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-16.0</c:v>
                </c:pt>
                <c:pt idx="3">
                  <c:v>-18.0</c:v>
                </c:pt>
                <c:pt idx="4">
                  <c:v>-21.0</c:v>
                </c:pt>
                <c:pt idx="5">
                  <c:v>-21.0</c:v>
                </c:pt>
                <c:pt idx="6">
                  <c:v>-29.0</c:v>
                </c:pt>
                <c:pt idx="7">
                  <c:v>-33.0</c:v>
                </c:pt>
                <c:pt idx="8">
                  <c:v>-47.0</c:v>
                </c:pt>
                <c:pt idx="9">
                  <c:v>-54.0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csv_delta!$A$26</c:f>
              <c:strCache>
                <c:ptCount val="1"/>
                <c:pt idx="0">
                  <c:v>Vampiric Tutor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csv_delta!$B$26:$K$26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-1.0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csv_delta!$A$27</c:f>
              <c:strCache>
                <c:ptCount val="1"/>
                <c:pt idx="0">
                  <c:v>Wasteland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csv_delta!$B$27:$K$27</c:f>
              <c:numCache>
                <c:formatCode>General</c:formatCode>
                <c:ptCount val="10"/>
                <c:pt idx="0">
                  <c:v>21.0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-4.0</c:v>
                </c:pt>
                <c:pt idx="7">
                  <c:v>-6.0</c:v>
                </c:pt>
                <c:pt idx="8">
                  <c:v>-15.0</c:v>
                </c:pt>
                <c:pt idx="9">
                  <c:v>-20.0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csv_delta!$A$28</c:f>
              <c:strCache>
                <c:ptCount val="1"/>
                <c:pt idx="0">
                  <c:v>Sneak Attack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csv_delta!$B$28:$K$28</c:f>
              <c:numCache>
                <c:formatCode>General</c:formatCode>
                <c:ptCount val="10"/>
                <c:pt idx="0">
                  <c:v>14.0</c:v>
                </c:pt>
                <c:pt idx="1">
                  <c:v>0.0</c:v>
                </c:pt>
                <c:pt idx="2">
                  <c:v>-1.0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-4.0</c:v>
                </c:pt>
                <c:pt idx="7">
                  <c:v>-3.0</c:v>
                </c:pt>
                <c:pt idx="8">
                  <c:v>-6.0</c:v>
                </c:pt>
                <c:pt idx="9">
                  <c:v>-8.0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csv_delta!$A$29</c:f>
              <c:strCache>
                <c:ptCount val="1"/>
                <c:pt idx="0">
                  <c:v>Sensei's Divining Top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csv_delta!$B$29:$K$29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  <c:pt idx="7">
                  <c:v>-3.0</c:v>
                </c:pt>
                <c:pt idx="8">
                  <c:v>-5.0</c:v>
                </c:pt>
                <c:pt idx="9">
                  <c:v>-6.0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csv_delta!$A$30</c:f>
              <c:strCache>
                <c:ptCount val="1"/>
                <c:pt idx="0">
                  <c:v>Sylvan Library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csv_delta!$B$30:$K$30</c:f>
              <c:numCache>
                <c:formatCode>General</c:formatCode>
                <c:ptCount val="10"/>
                <c:pt idx="0">
                  <c:v>8.0</c:v>
                </c:pt>
                <c:pt idx="1">
                  <c:v>1.0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-3.0</c:v>
                </c:pt>
                <c:pt idx="7">
                  <c:v>-3.0</c:v>
                </c:pt>
                <c:pt idx="8">
                  <c:v>-5.0</c:v>
                </c:pt>
                <c:pt idx="9">
                  <c:v>-6.0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csv_delta!$A$31</c:f>
              <c:strCache>
                <c:ptCount val="1"/>
                <c:pt idx="0">
                  <c:v>Natural Order</c:v>
                </c:pt>
              </c:strCache>
            </c:strRef>
          </c:tx>
          <c:marker>
            <c:symbol val="none"/>
          </c:marker>
          <c:cat>
            <c:strRef>
              <c:f>csv_delta!$B$1:$K$1</c:f>
              <c:strCache>
                <c:ptCount val="10"/>
                <c:pt idx="0">
                  <c:v>-2 weeks</c:v>
                </c:pt>
                <c:pt idx="1">
                  <c:v>-1 week</c:v>
                </c:pt>
                <c:pt idx="2">
                  <c:v>week 1</c:v>
                </c:pt>
                <c:pt idx="3">
                  <c:v>2 weeks</c:v>
                </c:pt>
                <c:pt idx="4">
                  <c:v>3 weeks</c:v>
                </c:pt>
                <c:pt idx="5">
                  <c:v>4 weeks</c:v>
                </c:pt>
                <c:pt idx="6">
                  <c:v>2 months</c:v>
                </c:pt>
                <c:pt idx="7">
                  <c:v>3 months</c:v>
                </c:pt>
                <c:pt idx="8">
                  <c:v>6 months</c:v>
                </c:pt>
                <c:pt idx="9">
                  <c:v>1 year</c:v>
                </c:pt>
              </c:strCache>
            </c:strRef>
          </c:cat>
          <c:val>
            <c:numRef>
              <c:f>csv_delta!$B$31:$K$31</c:f>
              <c:numCache>
                <c:formatCode>General</c:formatCode>
                <c:ptCount val="10"/>
                <c:pt idx="0">
                  <c:v>3.0</c:v>
                </c:pt>
                <c:pt idx="1">
                  <c:v>5.0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-4.0</c:v>
                </c:pt>
                <c:pt idx="7">
                  <c:v>-5.0</c:v>
                </c:pt>
                <c:pt idx="8">
                  <c:v>-11.0</c:v>
                </c:pt>
                <c:pt idx="9">
                  <c:v>-13.0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10984"/>
        <c:axId val="-2137550088"/>
      </c:lineChart>
      <c:catAx>
        <c:axId val="-2138010984"/>
        <c:scaling>
          <c:orientation val="minMax"/>
        </c:scaling>
        <c:delete val="0"/>
        <c:axPos val="b"/>
        <c:majorTickMark val="out"/>
        <c:minorTickMark val="none"/>
        <c:tickLblPos val="high"/>
        <c:crossAx val="-2137550088"/>
        <c:crosses val="autoZero"/>
        <c:auto val="1"/>
        <c:lblAlgn val="ctr"/>
        <c:lblOffset val="100"/>
        <c:noMultiLvlLbl val="0"/>
      </c:catAx>
      <c:valAx>
        <c:axId val="-21375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price (USD)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10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  <a:r>
              <a:rPr lang="en-US" baseline="0"/>
              <a:t> c</a:t>
            </a:r>
            <a:r>
              <a:rPr lang="en-US"/>
              <a:t>hange in card price in</a:t>
            </a:r>
            <a:r>
              <a:rPr lang="en-US" baseline="0"/>
              <a:t> relation to release of eternal reprint set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csv_raw!$A$2</c:f>
              <c:strCache>
                <c:ptCount val="1"/>
                <c:pt idx="0">
                  <c:v>Tarmogoyf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csv_raw!$B$2:$L$2</c:f>
              <c:numCache>
                <c:formatCode>"$"#,##0.00;[Red]\-"$"#,##0.00</c:formatCode>
                <c:ptCount val="11"/>
                <c:pt idx="0">
                  <c:v>115.0</c:v>
                </c:pt>
                <c:pt idx="1">
                  <c:v>114.0</c:v>
                </c:pt>
                <c:pt idx="2">
                  <c:v>110.0</c:v>
                </c:pt>
                <c:pt idx="3">
                  <c:v>112.0</c:v>
                </c:pt>
                <c:pt idx="4">
                  <c:v>120.0</c:v>
                </c:pt>
                <c:pt idx="5">
                  <c:v>144.0</c:v>
                </c:pt>
                <c:pt idx="6">
                  <c:v>144.0</c:v>
                </c:pt>
                <c:pt idx="7">
                  <c:v>140.0</c:v>
                </c:pt>
                <c:pt idx="8">
                  <c:v>138.0</c:v>
                </c:pt>
                <c:pt idx="9">
                  <c:v>135.0</c:v>
                </c:pt>
                <c:pt idx="10">
                  <c:v>190.0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csv_raw!$A$3</c:f>
              <c:strCache>
                <c:ptCount val="1"/>
                <c:pt idx="0">
                  <c:v>Chalice of the Void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csv_raw!$B$3:$L$3</c:f>
              <c:numCache>
                <c:formatCode>"$"#,##0.00;[Red]\-"$"#,##0.00</c:formatCode>
                <c:ptCount val="11"/>
                <c:pt idx="0">
                  <c:v>9.0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csv_raw!$A$4</c:f>
              <c:strCache>
                <c:ptCount val="1"/>
                <c:pt idx="0">
                  <c:v>Doubling Season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csv_raw!$B$4:$L$4</c:f>
              <c:numCache>
                <c:formatCode>"$"#,##0.00;[Red]\-"$"#,##0.00</c:formatCode>
                <c:ptCount val="11"/>
                <c:pt idx="0">
                  <c:v>29.0</c:v>
                </c:pt>
                <c:pt idx="1">
                  <c:v>28.0</c:v>
                </c:pt>
                <c:pt idx="2">
                  <c:v>30.0</c:v>
                </c:pt>
                <c:pt idx="3">
                  <c:v>22.0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csv_raw!$A$5</c:f>
              <c:strCache>
                <c:ptCount val="1"/>
                <c:pt idx="0">
                  <c:v>Engineered Explosives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csv_raw!$B$5:$L$5</c:f>
              <c:numCache>
                <c:formatCode>"$"#,##0.00;[Red]\-"$"#,##0.00</c:formatCode>
                <c:ptCount val="11"/>
                <c:pt idx="0">
                  <c:v>17.0</c:v>
                </c:pt>
                <c:pt idx="1">
                  <c:v>16.0</c:v>
                </c:pt>
                <c:pt idx="2">
                  <c:v>15.0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csv_raw!$A$6</c:f>
              <c:strCache>
                <c:ptCount val="1"/>
                <c:pt idx="0">
                  <c:v>Blood Moon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csv_raw!$B$6:$L$6</c:f>
              <c:numCache>
                <c:formatCode>"$"#,##0.00;[Red]\-"$"#,##0.00</c:formatCode>
                <c:ptCount val="11"/>
                <c:pt idx="0">
                  <c:v>9.0</c:v>
                </c:pt>
                <c:pt idx="1">
                  <c:v>9.0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17.0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csv_raw!$A$7</c:f>
              <c:strCache>
                <c:ptCount val="1"/>
                <c:pt idx="0">
                  <c:v>Sword of Fire and Ice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csv_raw!$B$7:$L$7</c:f>
              <c:numCache>
                <c:formatCode>"$"#,##0.00;[Red]\-"$"#,##0.00</c:formatCode>
                <c:ptCount val="11"/>
                <c:pt idx="0">
                  <c:v>31.0</c:v>
                </c:pt>
                <c:pt idx="1">
                  <c:v>30.0</c:v>
                </c:pt>
                <c:pt idx="2">
                  <c:v>30.0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30.0</c:v>
                </c:pt>
                <c:pt idx="10">
                  <c:v>44.0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csv_raw!$A$8</c:f>
              <c:strCache>
                <c:ptCount val="1"/>
                <c:pt idx="0">
                  <c:v>Aether Vial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csv_raw!$B$8:$L$8</c:f>
              <c:numCache>
                <c:formatCode>"$"#,##0.00;[Red]\-"$"#,##0.00</c:formatCode>
                <c:ptCount val="11"/>
                <c:pt idx="0">
                  <c:v>16.0</c:v>
                </c:pt>
                <c:pt idx="1">
                  <c:v>16.0</c:v>
                </c:pt>
                <c:pt idx="2">
                  <c:v>15.0</c:v>
                </c:pt>
                <c:pt idx="3">
                  <c:v>10.0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12.0</c:v>
                </c:pt>
                <c:pt idx="9">
                  <c:v>14.0</c:v>
                </c:pt>
                <c:pt idx="10">
                  <c:v>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csv_raw!$A$9</c:f>
              <c:strCache>
                <c:ptCount val="1"/>
                <c:pt idx="0">
                  <c:v>Arcbound Ravager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csv_raw!$B$9:$L$9</c:f>
              <c:numCache>
                <c:formatCode>"$"#,##0.00;[Red]\-"$"#,##0.00</c:formatCode>
                <c:ptCount val="11"/>
                <c:pt idx="0">
                  <c:v>24.0</c:v>
                </c:pt>
                <c:pt idx="1">
                  <c:v>23.0</c:v>
                </c:pt>
                <c:pt idx="2">
                  <c:v>20.0</c:v>
                </c:pt>
                <c:pt idx="3">
                  <c:v>18.0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16.0</c:v>
                </c:pt>
                <c:pt idx="8">
                  <c:v>16.0</c:v>
                </c:pt>
                <c:pt idx="9">
                  <c:v>13.0</c:v>
                </c:pt>
                <c:pt idx="10">
                  <c:v>19.0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csv_raw!$A$10</c:f>
              <c:strCache>
                <c:ptCount val="1"/>
                <c:pt idx="0">
                  <c:v>Dark Confidant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csv_raw!$B$10:$L$10</c:f>
              <c:numCache>
                <c:formatCode>"$"#,##0.00;[Red]\-"$"#,##0.00</c:formatCode>
                <c:ptCount val="11"/>
                <c:pt idx="0">
                  <c:v>56.0</c:v>
                </c:pt>
                <c:pt idx="1">
                  <c:v>55.0</c:v>
                </c:pt>
                <c:pt idx="2">
                  <c:v>60.0</c:v>
                </c:pt>
                <c:pt idx="3">
                  <c:v>55.0</c:v>
                </c:pt>
                <c:pt idx="4">
                  <c:v>60.0</c:v>
                </c:pt>
                <c:pt idx="5">
                  <c:v>70.0</c:v>
                </c:pt>
                <c:pt idx="6">
                  <c:v>72.0</c:v>
                </c:pt>
                <c:pt idx="7">
                  <c:v>75.0</c:v>
                </c:pt>
                <c:pt idx="8">
                  <c:v>75.0</c:v>
                </c:pt>
                <c:pt idx="9">
                  <c:v>70.0</c:v>
                </c:pt>
                <c:pt idx="10">
                  <c:v>79.0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csv_raw!$A$11</c:f>
              <c:strCache>
                <c:ptCount val="1"/>
                <c:pt idx="0">
                  <c:v>Sword of Light and Shadow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csv_raw!$B$11:$L$11</c:f>
              <c:numCache>
                <c:formatCode>"$"#,##0.00;[Red]\-"$"#,##0.00</c:formatCode>
                <c:ptCount val="11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23.0</c:v>
                </c:pt>
                <c:pt idx="10">
                  <c:v>26.0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csv_raw!$A$12</c:f>
              <c:strCache>
                <c:ptCount val="1"/>
                <c:pt idx="0">
                  <c:v>Tarmogoyf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csv_raw!$B$12:$L$12</c:f>
              <c:numCache>
                <c:formatCode>"$"#,##0.00;[Red]\-"$"#,##0.00</c:formatCode>
                <c:ptCount val="11"/>
                <c:pt idx="0">
                  <c:v>165.0</c:v>
                </c:pt>
                <c:pt idx="1">
                  <c:v>163.0</c:v>
                </c:pt>
                <c:pt idx="2">
                  <c:v>162.0</c:v>
                </c:pt>
                <c:pt idx="3">
                  <c:v>160.0</c:v>
                </c:pt>
                <c:pt idx="4">
                  <c:v>162.0</c:v>
                </c:pt>
                <c:pt idx="5">
                  <c:v>160.0</c:v>
                </c:pt>
                <c:pt idx="6">
                  <c:v>157.0</c:v>
                </c:pt>
                <c:pt idx="7">
                  <c:v>160.0</c:v>
                </c:pt>
                <c:pt idx="8">
                  <c:v>155.0</c:v>
                </c:pt>
                <c:pt idx="9">
                  <c:v>146.0</c:v>
                </c:pt>
                <c:pt idx="10">
                  <c:v>141.0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csv_raw!$A$13</c:f>
              <c:strCache>
                <c:ptCount val="1"/>
                <c:pt idx="0">
                  <c:v>Mox Opal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csv_raw!$B$13:$L$13</c:f>
              <c:numCache>
                <c:formatCode>"$"#,##0.00;[Red]\-"$"#,##0.00</c:formatCode>
                <c:ptCount val="11"/>
                <c:pt idx="0">
                  <c:v>36.0</c:v>
                </c:pt>
                <c:pt idx="1">
                  <c:v>40.0</c:v>
                </c:pt>
                <c:pt idx="2">
                  <c:v>39.0</c:v>
                </c:pt>
                <c:pt idx="3">
                  <c:v>37.0</c:v>
                </c:pt>
                <c:pt idx="4">
                  <c:v>38.0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37.0</c:v>
                </c:pt>
                <c:pt idx="9">
                  <c:v>35.0</c:v>
                </c:pt>
                <c:pt idx="10">
                  <c:v>43.0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csv_raw!$A$14</c:f>
              <c:strCache>
                <c:ptCount val="1"/>
                <c:pt idx="0">
                  <c:v>Noble Hierarch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csv_raw!$B$14:$L$14</c:f>
              <c:numCache>
                <c:formatCode>"$"#,##0.00;[Red]\-"$"#,##0.00</c:formatCode>
                <c:ptCount val="11"/>
                <c:pt idx="0">
                  <c:v>41.0</c:v>
                </c:pt>
                <c:pt idx="1">
                  <c:v>41.0</c:v>
                </c:pt>
                <c:pt idx="2">
                  <c:v>40.0</c:v>
                </c:pt>
                <c:pt idx="3">
                  <c:v>39.0</c:v>
                </c:pt>
                <c:pt idx="4">
                  <c:v>38.0</c:v>
                </c:pt>
                <c:pt idx="5">
                  <c:v>38.0</c:v>
                </c:pt>
                <c:pt idx="6">
                  <c:v>37.0</c:v>
                </c:pt>
                <c:pt idx="7">
                  <c:v>37.0</c:v>
                </c:pt>
                <c:pt idx="8">
                  <c:v>35.0</c:v>
                </c:pt>
                <c:pt idx="9">
                  <c:v>32.0</c:v>
                </c:pt>
                <c:pt idx="10">
                  <c:v>44.0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csv_raw!$A$15</c:f>
              <c:strCache>
                <c:ptCount val="1"/>
                <c:pt idx="0">
                  <c:v>Karn Liberated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csv_raw!$B$15:$L$15</c:f>
              <c:numCache>
                <c:formatCode>"$"#,##0.00;[Red]\-"$"#,##0.00</c:formatCode>
                <c:ptCount val="11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34.0</c:v>
                </c:pt>
                <c:pt idx="4">
                  <c:v>35.0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36.0</c:v>
                </c:pt>
                <c:pt idx="9">
                  <c:v>34.0</c:v>
                </c:pt>
                <c:pt idx="10">
                  <c:v>45.0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csv_raw!$A$16</c:f>
              <c:strCache>
                <c:ptCount val="1"/>
                <c:pt idx="0">
                  <c:v>Emrakul, The Aeons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csv_raw!$B$16:$L$16</c:f>
              <c:numCache>
                <c:formatCode>"$"#,##0.00;[Red]\-"$"#,##0.00</c:formatCode>
                <c:ptCount val="11"/>
                <c:pt idx="0">
                  <c:v>36.0</c:v>
                </c:pt>
                <c:pt idx="1">
                  <c:v>36.0</c:v>
                </c:pt>
                <c:pt idx="2">
                  <c:v>35.0</c:v>
                </c:pt>
                <c:pt idx="3">
                  <c:v>32.0</c:v>
                </c:pt>
                <c:pt idx="4">
                  <c:v>30.0</c:v>
                </c:pt>
                <c:pt idx="5">
                  <c:v>30.0</c:v>
                </c:pt>
                <c:pt idx="6">
                  <c:v>29.0</c:v>
                </c:pt>
                <c:pt idx="7">
                  <c:v>27.0</c:v>
                </c:pt>
                <c:pt idx="8">
                  <c:v>26.0</c:v>
                </c:pt>
                <c:pt idx="9">
                  <c:v>25.0</c:v>
                </c:pt>
                <c:pt idx="10">
                  <c:v>29.0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csv_raw!$A$17</c:f>
              <c:strCache>
                <c:ptCount val="1"/>
                <c:pt idx="0">
                  <c:v>Dark Confidant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csv_raw!$B$17:$L$17</c:f>
              <c:numCache>
                <c:formatCode>"$"#,##0.00;[Red]\-"$"#,##0.00</c:formatCode>
                <c:ptCount val="11"/>
                <c:pt idx="0">
                  <c:v>46.0</c:v>
                </c:pt>
                <c:pt idx="1">
                  <c:v>46.0</c:v>
                </c:pt>
                <c:pt idx="2">
                  <c:v>50.0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46.0</c:v>
                </c:pt>
                <c:pt idx="7">
                  <c:v>44.0</c:v>
                </c:pt>
                <c:pt idx="8">
                  <c:v>41.0</c:v>
                </c:pt>
                <c:pt idx="9">
                  <c:v>37.0</c:v>
                </c:pt>
                <c:pt idx="10">
                  <c:v>40.0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csv_raw!$A$18</c:f>
              <c:strCache>
                <c:ptCount val="1"/>
                <c:pt idx="0">
                  <c:v>Vendilion Clique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csv_raw!$B$18:$L$18</c:f>
              <c:numCache>
                <c:formatCode>"$"#,##0.00;[Red]\-"$"#,##0.00</c:formatCode>
                <c:ptCount val="11"/>
                <c:pt idx="0">
                  <c:v>51.0</c:v>
                </c:pt>
                <c:pt idx="1">
                  <c:v>41.0</c:v>
                </c:pt>
                <c:pt idx="2">
                  <c:v>50.0</c:v>
                </c:pt>
                <c:pt idx="3">
                  <c:v>49.0</c:v>
                </c:pt>
                <c:pt idx="4">
                  <c:v>51.0</c:v>
                </c:pt>
                <c:pt idx="5">
                  <c:v>51.0</c:v>
                </c:pt>
                <c:pt idx="6">
                  <c:v>50.0</c:v>
                </c:pt>
                <c:pt idx="7">
                  <c:v>49.0</c:v>
                </c:pt>
                <c:pt idx="8">
                  <c:v>48.0</c:v>
                </c:pt>
                <c:pt idx="9">
                  <c:v>40.0</c:v>
                </c:pt>
                <c:pt idx="10">
                  <c:v>34.0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csv_raw!$A$19</c:f>
              <c:strCache>
                <c:ptCount val="1"/>
                <c:pt idx="0">
                  <c:v>Bitterblossom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csv_raw!$B$19:$L$19</c:f>
              <c:numCache>
                <c:formatCode>"$"#,##0.00;[Red]\-"$"#,##0.00</c:formatCode>
                <c:ptCount val="11"/>
                <c:pt idx="0">
                  <c:v>30.0</c:v>
                </c:pt>
                <c:pt idx="1">
                  <c:v>37.0</c:v>
                </c:pt>
                <c:pt idx="2">
                  <c:v>35.0</c:v>
                </c:pt>
                <c:pt idx="3">
                  <c:v>33.0</c:v>
                </c:pt>
                <c:pt idx="4">
                  <c:v>32.0</c:v>
                </c:pt>
                <c:pt idx="5">
                  <c:v>31.0</c:v>
                </c:pt>
                <c:pt idx="6">
                  <c:v>30.0</c:v>
                </c:pt>
                <c:pt idx="7">
                  <c:v>28.0</c:v>
                </c:pt>
                <c:pt idx="8">
                  <c:v>26.0</c:v>
                </c:pt>
                <c:pt idx="9">
                  <c:v>24.0</c:v>
                </c:pt>
                <c:pt idx="10">
                  <c:v>30.0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csv_raw!$A$20</c:f>
              <c:strCache>
                <c:ptCount val="1"/>
                <c:pt idx="0">
                  <c:v>EleshNorn, Grand C.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csv_raw!$B$20:$L$20</c:f>
              <c:numCache>
                <c:formatCode>"$"#,##0.00;[Red]\-"$"#,##0.00</c:formatCode>
                <c:ptCount val="11"/>
                <c:pt idx="0">
                  <c:v>26.0</c:v>
                </c:pt>
                <c:pt idx="1">
                  <c:v>25.0</c:v>
                </c:pt>
                <c:pt idx="2">
                  <c:v>25.0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18.0</c:v>
                </c:pt>
                <c:pt idx="7">
                  <c:v>15.0</c:v>
                </c:pt>
                <c:pt idx="8">
                  <c:v>14.0</c:v>
                </c:pt>
                <c:pt idx="9">
                  <c:v>12.0</c:v>
                </c:pt>
                <c:pt idx="10">
                  <c:v>17.0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csv_raw!$A$21</c:f>
              <c:strCache>
                <c:ptCount val="1"/>
                <c:pt idx="0">
                  <c:v>Cryptic Command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csv_raw!$B$21:$L$21</c:f>
              <c:numCache>
                <c:formatCode>"$"#,##0.00;[Red]\-"$"#,##0.00</c:formatCode>
                <c:ptCount val="11"/>
                <c:pt idx="0">
                  <c:v>41.0</c:v>
                </c:pt>
                <c:pt idx="1">
                  <c:v>41.0</c:v>
                </c:pt>
                <c:pt idx="2">
                  <c:v>41.0</c:v>
                </c:pt>
                <c:pt idx="3">
                  <c:v>38.0</c:v>
                </c:pt>
                <c:pt idx="4">
                  <c:v>36.0</c:v>
                </c:pt>
                <c:pt idx="5">
                  <c:v>34.0</c:v>
                </c:pt>
                <c:pt idx="6">
                  <c:v>33.0</c:v>
                </c:pt>
                <c:pt idx="7">
                  <c:v>32.0</c:v>
                </c:pt>
                <c:pt idx="8">
                  <c:v>30.0</c:v>
                </c:pt>
                <c:pt idx="9">
                  <c:v>27.0</c:v>
                </c:pt>
                <c:pt idx="10">
                  <c:v>26.0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csv_raw!$A$22</c:f>
              <c:strCache>
                <c:ptCount val="1"/>
                <c:pt idx="0">
                  <c:v>Force of Will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csv_raw!$B$22:$L$22</c:f>
              <c:numCache>
                <c:formatCode>"$"#,##0.00;[Red]\-"$"#,##0.00</c:formatCode>
                <c:ptCount val="11"/>
                <c:pt idx="0">
                  <c:v>109.0</c:v>
                </c:pt>
                <c:pt idx="1">
                  <c:v>89.0</c:v>
                </c:pt>
                <c:pt idx="2">
                  <c:v>90.0</c:v>
                </c:pt>
                <c:pt idx="3">
                  <c:v>98.0</c:v>
                </c:pt>
                <c:pt idx="4">
                  <c:v>104.0</c:v>
                </c:pt>
                <c:pt idx="5">
                  <c:v>100.0</c:v>
                </c:pt>
                <c:pt idx="6">
                  <c:v>110.0</c:v>
                </c:pt>
                <c:pt idx="7">
                  <c:v>105.0</c:v>
                </c:pt>
                <c:pt idx="8">
                  <c:v>98.0</c:v>
                </c:pt>
                <c:pt idx="9">
                  <c:v>83.0</c:v>
                </c:pt>
                <c:pt idx="10">
                  <c:v>83.0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csv_raw!$A$23</c:f>
              <c:strCache>
                <c:ptCount val="1"/>
                <c:pt idx="0">
                  <c:v>JTMS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csv_raw!$B$23:$L$23</c:f>
              <c:numCache>
                <c:formatCode>"$"#,##0.00;[Red]\-"$"#,##0.00</c:formatCode>
                <c:ptCount val="11"/>
                <c:pt idx="0">
                  <c:v>89.0</c:v>
                </c:pt>
                <c:pt idx="1">
                  <c:v>77.0</c:v>
                </c:pt>
                <c:pt idx="2">
                  <c:v>66.0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66.0</c:v>
                </c:pt>
                <c:pt idx="8">
                  <c:v>64.0</c:v>
                </c:pt>
                <c:pt idx="9">
                  <c:v>60.0</c:v>
                </c:pt>
                <c:pt idx="10">
                  <c:v>60.0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csv_raw!$A$24</c:f>
              <c:strCache>
                <c:ptCount val="1"/>
                <c:pt idx="0">
                  <c:v>Mana Crypt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csv_raw!$B$24:$L$24</c:f>
              <c:numCache>
                <c:formatCode>"$"#,##0.00;[Red]\-"$"#,##0.00</c:formatCode>
                <c:ptCount val="11"/>
                <c:pt idx="0">
                  <c:v>132.0</c:v>
                </c:pt>
                <c:pt idx="1">
                  <c:v>133.0</c:v>
                </c:pt>
                <c:pt idx="2">
                  <c:v>108.0</c:v>
                </c:pt>
                <c:pt idx="3">
                  <c:v>97.0</c:v>
                </c:pt>
                <c:pt idx="4">
                  <c:v>97.0</c:v>
                </c:pt>
                <c:pt idx="5">
                  <c:v>94.0</c:v>
                </c:pt>
                <c:pt idx="6">
                  <c:v>93.0</c:v>
                </c:pt>
                <c:pt idx="7">
                  <c:v>84.0</c:v>
                </c:pt>
                <c:pt idx="8">
                  <c:v>78.0</c:v>
                </c:pt>
                <c:pt idx="9">
                  <c:v>62.0</c:v>
                </c:pt>
                <c:pt idx="10">
                  <c:v>60.0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csv_raw!$A$25</c:f>
              <c:strCache>
                <c:ptCount val="1"/>
                <c:pt idx="0">
                  <c:v>Karakas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csv_raw!$B$25:$L$25</c:f>
              <c:numCache>
                <c:formatCode>"$"#,##0.00;[Red]\-"$"#,##0.00</c:formatCode>
                <c:ptCount val="11"/>
                <c:pt idx="0">
                  <c:v>106.0</c:v>
                </c:pt>
                <c:pt idx="1">
                  <c:v>105.0</c:v>
                </c:pt>
                <c:pt idx="2">
                  <c:v>96.0</c:v>
                </c:pt>
                <c:pt idx="3">
                  <c:v>80.0</c:v>
                </c:pt>
                <c:pt idx="4">
                  <c:v>78.0</c:v>
                </c:pt>
                <c:pt idx="5">
                  <c:v>75.0</c:v>
                </c:pt>
                <c:pt idx="6">
                  <c:v>75.0</c:v>
                </c:pt>
                <c:pt idx="7">
                  <c:v>67.0</c:v>
                </c:pt>
                <c:pt idx="8">
                  <c:v>63.0</c:v>
                </c:pt>
                <c:pt idx="9">
                  <c:v>49.0</c:v>
                </c:pt>
                <c:pt idx="10">
                  <c:v>42.0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csv_raw!$A$26</c:f>
              <c:strCache>
                <c:ptCount val="1"/>
                <c:pt idx="0">
                  <c:v>Vampiric Tutor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csv_raw!$B$26:$L$26</c:f>
              <c:numCache>
                <c:formatCode>"$"#,##0.00;[Red]\-"$"#,##0.00</c:formatCode>
                <c:ptCount val="11"/>
                <c:pt idx="0">
                  <c:v>29.0</c:v>
                </c:pt>
                <c:pt idx="1">
                  <c:v>31.0</c:v>
                </c:pt>
                <c:pt idx="2">
                  <c:v>27.0</c:v>
                </c:pt>
                <c:pt idx="3">
                  <c:v>26.0</c:v>
                </c:pt>
                <c:pt idx="4">
                  <c:v>28.0</c:v>
                </c:pt>
                <c:pt idx="5">
                  <c:v>28.0</c:v>
                </c:pt>
                <c:pt idx="6">
                  <c:v>29.0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csv_raw!$A$27</c:f>
              <c:strCache>
                <c:ptCount val="1"/>
                <c:pt idx="0">
                  <c:v>Wasteland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csv_raw!$B$27:$L$27</c:f>
              <c:numCache>
                <c:formatCode>"$"#,##0.00;[Red]\-"$"#,##0.00</c:formatCode>
                <c:ptCount val="11"/>
                <c:pt idx="0">
                  <c:v>69.0</c:v>
                </c:pt>
                <c:pt idx="1">
                  <c:v>52.0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49.0</c:v>
                </c:pt>
                <c:pt idx="6">
                  <c:v>48.0</c:v>
                </c:pt>
                <c:pt idx="7">
                  <c:v>44.0</c:v>
                </c:pt>
                <c:pt idx="8">
                  <c:v>42.0</c:v>
                </c:pt>
                <c:pt idx="9">
                  <c:v>33.0</c:v>
                </c:pt>
                <c:pt idx="10">
                  <c:v>28.0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csv_raw!$A$28</c:f>
              <c:strCache>
                <c:ptCount val="1"/>
                <c:pt idx="0">
                  <c:v>Sneak Attack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csv_raw!$B$28:$L$28</c:f>
              <c:numCache>
                <c:formatCode>"$"#,##0.00;[Red]\-"$"#,##0.00</c:formatCode>
                <c:ptCount val="11"/>
                <c:pt idx="0">
                  <c:v>42.0</c:v>
                </c:pt>
                <c:pt idx="1">
                  <c:v>28.0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24.0</c:v>
                </c:pt>
                <c:pt idx="8">
                  <c:v>25.0</c:v>
                </c:pt>
                <c:pt idx="9">
                  <c:v>22.0</c:v>
                </c:pt>
                <c:pt idx="10">
                  <c:v>20.0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csv_raw!$A$29</c:f>
              <c:strCache>
                <c:ptCount val="1"/>
                <c:pt idx="0">
                  <c:v>Sensei's Divining Top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csv_raw!$B$29:$L$29</c:f>
              <c:numCache>
                <c:formatCode>"$"#,##0.00;[Red]\-"$"#,##0.00</c:formatCode>
                <c:ptCount val="11"/>
                <c:pt idx="0">
                  <c:v>27.0</c:v>
                </c:pt>
                <c:pt idx="1">
                  <c:v>28.0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21.0</c:v>
                </c:pt>
                <c:pt idx="8">
                  <c:v>20.0</c:v>
                </c:pt>
                <c:pt idx="9">
                  <c:v>18.0</c:v>
                </c:pt>
                <c:pt idx="10">
                  <c:v>17.0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csv_raw!$A$30</c:f>
              <c:strCache>
                <c:ptCount val="1"/>
                <c:pt idx="0">
                  <c:v>Sylvan Library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csv_raw!$B$30:$L$30</c:f>
              <c:numCache>
                <c:formatCode>"$"#,##0.00;[Red]\-"$"#,##0.00</c:formatCode>
                <c:ptCount val="11"/>
                <c:pt idx="0">
                  <c:v>29.0</c:v>
                </c:pt>
                <c:pt idx="1">
                  <c:v>22.0</c:v>
                </c:pt>
                <c:pt idx="2">
                  <c:v>21.0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16.0</c:v>
                </c:pt>
                <c:pt idx="10">
                  <c:v>15.0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csv_raw!$A$31</c:f>
              <c:strCache>
                <c:ptCount val="1"/>
                <c:pt idx="0">
                  <c:v>Natural Order</c:v>
                </c:pt>
              </c:strCache>
            </c:strRef>
          </c:tx>
          <c:marker>
            <c:symbol val="none"/>
          </c:marker>
          <c:cat>
            <c:strRef>
              <c:f>csv_raw!$B$1:$L$1</c:f>
              <c:strCache>
                <c:ptCount val="11"/>
                <c:pt idx="0">
                  <c:v>-2 weeks</c:v>
                </c:pt>
                <c:pt idx="1">
                  <c:v>-1 week</c:v>
                </c:pt>
                <c:pt idx="2">
                  <c:v>Set release</c:v>
                </c:pt>
                <c:pt idx="3">
                  <c:v>1 week</c:v>
                </c:pt>
                <c:pt idx="4">
                  <c:v>2 weeks</c:v>
                </c:pt>
                <c:pt idx="5">
                  <c:v>3 weeks</c:v>
                </c:pt>
                <c:pt idx="6">
                  <c:v>4 weeks</c:v>
                </c:pt>
                <c:pt idx="7">
                  <c:v>2 months</c:v>
                </c:pt>
                <c:pt idx="8">
                  <c:v>3 months</c:v>
                </c:pt>
                <c:pt idx="9">
                  <c:v>6 months</c:v>
                </c:pt>
                <c:pt idx="10">
                  <c:v>1 year</c:v>
                </c:pt>
              </c:strCache>
            </c:strRef>
          </c:cat>
          <c:val>
            <c:numRef>
              <c:f>csv_raw!$B$31:$L$31</c:f>
              <c:numCache>
                <c:formatCode>"$"#,##0.00;[Red]\-"$"#,##0.00</c:formatCode>
                <c:ptCount val="11"/>
                <c:pt idx="0">
                  <c:v>31.0</c:v>
                </c:pt>
                <c:pt idx="1">
                  <c:v>33.0</c:v>
                </c:pt>
                <c:pt idx="2">
                  <c:v>28.0</c:v>
                </c:pt>
                <c:pt idx="3">
                  <c:v>27.0</c:v>
                </c:pt>
                <c:pt idx="4">
                  <c:v>27.0</c:v>
                </c:pt>
                <c:pt idx="5">
                  <c:v>26.0</c:v>
                </c:pt>
                <c:pt idx="6">
                  <c:v>26.0</c:v>
                </c:pt>
                <c:pt idx="7">
                  <c:v>24.0</c:v>
                </c:pt>
                <c:pt idx="8">
                  <c:v>23.0</c:v>
                </c:pt>
                <c:pt idx="9">
                  <c:v>17.0</c:v>
                </c:pt>
                <c:pt idx="10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01464"/>
        <c:axId val="-2134842616"/>
      </c:lineChart>
      <c:catAx>
        <c:axId val="-21346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42616"/>
        <c:crosses val="autoZero"/>
        <c:auto val="1"/>
        <c:lblAlgn val="ctr"/>
        <c:lblOffset val="100"/>
        <c:noMultiLvlLbl val="0"/>
      </c:catAx>
      <c:valAx>
        <c:axId val="-213484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 (USD)</a:t>
                </a:r>
              </a:p>
            </c:rich>
          </c:tx>
          <c:layout/>
          <c:overlay val="0"/>
        </c:title>
        <c:numFmt formatCode="&quot;$&quot;#,##0.00;[Red]\-&quot;$&quot;#,##0.00" sourceLinked="1"/>
        <c:majorTickMark val="out"/>
        <c:minorTickMark val="none"/>
        <c:tickLblPos val="nextTo"/>
        <c:crossAx val="-2134601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change of</a:t>
            </a:r>
            <a:r>
              <a:rPr lang="en-US" baseline="0"/>
              <a:t> reprinted cards relative to release of eternal reprint set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csv_rpc!$A$2</c:f>
              <c:strCache>
                <c:ptCount val="1"/>
                <c:pt idx="0">
                  <c:v>Modern Masters 2013</c:v>
                </c:pt>
              </c:strCache>
            </c:strRef>
          </c:tx>
          <c:marker>
            <c:symbol val="none"/>
          </c:marker>
          <c:cat>
            <c:strRef>
              <c:f>csv_rpc!$B$1:$L$1</c:f>
              <c:strCache>
                <c:ptCount val="11"/>
                <c:pt idx="0">
                  <c:v>2 weeks before release</c:v>
                </c:pt>
                <c:pt idx="1">
                  <c:v>1 week before release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csv_rpc!$B$2:$L$2</c:f>
              <c:numCache>
                <c:formatCode>"$"#,##0.00;[Red]\-"$"#,##0.00</c:formatCode>
                <c:ptCount val="11"/>
                <c:pt idx="0">
                  <c:v>0.8</c:v>
                </c:pt>
                <c:pt idx="1">
                  <c:v>0.2</c:v>
                </c:pt>
                <c:pt idx="2">
                  <c:v>0.0</c:v>
                </c:pt>
                <c:pt idx="3">
                  <c:v>-2.6</c:v>
                </c:pt>
                <c:pt idx="4">
                  <c:v>-1.5</c:v>
                </c:pt>
                <c:pt idx="5">
                  <c:v>1.9</c:v>
                </c:pt>
                <c:pt idx="6">
                  <c:v>2.0</c:v>
                </c:pt>
                <c:pt idx="7">
                  <c:v>1.3</c:v>
                </c:pt>
                <c:pt idx="8">
                  <c:v>1.0</c:v>
                </c:pt>
                <c:pt idx="9">
                  <c:v>-0.5</c:v>
                </c:pt>
                <c:pt idx="10">
                  <c:v>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csv_rpc!$A$3</c:f>
              <c:strCache>
                <c:ptCount val="1"/>
                <c:pt idx="0">
                  <c:v>Modern Masters 2015</c:v>
                </c:pt>
              </c:strCache>
            </c:strRef>
          </c:tx>
          <c:marker>
            <c:symbol val="none"/>
          </c:marker>
          <c:cat>
            <c:strRef>
              <c:f>csv_rpc!$B$1:$L$1</c:f>
              <c:strCache>
                <c:ptCount val="11"/>
                <c:pt idx="0">
                  <c:v>2 weeks before release</c:v>
                </c:pt>
                <c:pt idx="1">
                  <c:v>1 week before release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csv_rpc!$B$3:$L$3</c:f>
              <c:numCache>
                <c:formatCode>"$"#,##0.00;[Red]\-"$"#,##0.00</c:formatCode>
                <c:ptCount val="11"/>
                <c:pt idx="0">
                  <c:v>-0.5</c:v>
                </c:pt>
                <c:pt idx="1">
                  <c:v>-0.7</c:v>
                </c:pt>
                <c:pt idx="2">
                  <c:v>0.0</c:v>
                </c:pt>
                <c:pt idx="3">
                  <c:v>-2.4</c:v>
                </c:pt>
                <c:pt idx="4">
                  <c:v>-2.4</c:v>
                </c:pt>
                <c:pt idx="5">
                  <c:v>-3.1</c:v>
                </c:pt>
                <c:pt idx="6">
                  <c:v>-4.1</c:v>
                </c:pt>
                <c:pt idx="7">
                  <c:v>-4.8</c:v>
                </c:pt>
                <c:pt idx="8">
                  <c:v>-6.5</c:v>
                </c:pt>
                <c:pt idx="9">
                  <c:v>-10.1</c:v>
                </c:pt>
                <c:pt idx="10">
                  <c:v>-6.4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csv_rpc!$A$4</c:f>
              <c:strCache>
                <c:ptCount val="1"/>
                <c:pt idx="0">
                  <c:v>Eternal Masters</c:v>
                </c:pt>
              </c:strCache>
            </c:strRef>
          </c:tx>
          <c:marker>
            <c:symbol val="none"/>
          </c:marker>
          <c:cat>
            <c:strRef>
              <c:f>csv_rpc!$B$1:$L$1</c:f>
              <c:strCache>
                <c:ptCount val="11"/>
                <c:pt idx="0">
                  <c:v>2 weeks before release</c:v>
                </c:pt>
                <c:pt idx="1">
                  <c:v>1 week before release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csv_rpc!$B$4:$L$4</c:f>
              <c:numCache>
                <c:formatCode>"$"#,##0.00;[Red]\-"$"#,##0.00</c:formatCode>
                <c:ptCount val="11"/>
                <c:pt idx="0">
                  <c:v>12.8</c:v>
                </c:pt>
                <c:pt idx="1">
                  <c:v>6.3</c:v>
                </c:pt>
                <c:pt idx="2">
                  <c:v>0.0</c:v>
                </c:pt>
                <c:pt idx="3">
                  <c:v>-1.8</c:v>
                </c:pt>
                <c:pt idx="4">
                  <c:v>-1.2</c:v>
                </c:pt>
                <c:pt idx="5">
                  <c:v>-2.5</c:v>
                </c:pt>
                <c:pt idx="6">
                  <c:v>-1.7</c:v>
                </c:pt>
                <c:pt idx="7">
                  <c:v>-5.4</c:v>
                </c:pt>
                <c:pt idx="8">
                  <c:v>-7.6</c:v>
                </c:pt>
                <c:pt idx="9">
                  <c:v>-14.7</c:v>
                </c:pt>
                <c:pt idx="10">
                  <c:v>-16.7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85864"/>
        <c:axId val="-2124164552"/>
      </c:lineChart>
      <c:catAx>
        <c:axId val="-2124085864"/>
        <c:scaling>
          <c:orientation val="minMax"/>
        </c:scaling>
        <c:delete val="0"/>
        <c:axPos val="b"/>
        <c:majorTickMark val="out"/>
        <c:minorTickMark val="none"/>
        <c:tickLblPos val="low"/>
        <c:crossAx val="-2124164552"/>
        <c:crosses val="autoZero"/>
        <c:auto val="1"/>
        <c:lblAlgn val="ctr"/>
        <c:lblOffset val="100"/>
        <c:noMultiLvlLbl val="0"/>
      </c:catAx>
      <c:valAx>
        <c:axId val="-212416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Price (USD)</a:t>
                </a:r>
              </a:p>
            </c:rich>
          </c:tx>
          <c:layout/>
          <c:overlay val="0"/>
        </c:title>
        <c:numFmt formatCode="&quot;$&quot;#,##0.00;[Red]\-&quot;$&quot;#,##0.00" sourceLinked="1"/>
        <c:majorTickMark val="out"/>
        <c:minorTickMark val="none"/>
        <c:tickLblPos val="nextTo"/>
        <c:crossAx val="-212408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price fluctuation relevant to release of eternal reprint set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csv_ppc!$A$2</c:f>
              <c:strCache>
                <c:ptCount val="1"/>
                <c:pt idx="0">
                  <c:v>Tarmogoyf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csv_ppc!$B$2:$L$2</c:f>
              <c:numCache>
                <c:formatCode>0%</c:formatCode>
                <c:ptCount val="11"/>
                <c:pt idx="0">
                  <c:v>1.05</c:v>
                </c:pt>
                <c:pt idx="1">
                  <c:v>1.04</c:v>
                </c:pt>
                <c:pt idx="2">
                  <c:v>1.0</c:v>
                </c:pt>
                <c:pt idx="3">
                  <c:v>1.02</c:v>
                </c:pt>
                <c:pt idx="4">
                  <c:v>1.09</c:v>
                </c:pt>
                <c:pt idx="5">
                  <c:v>1.31</c:v>
                </c:pt>
                <c:pt idx="6">
                  <c:v>1.31</c:v>
                </c:pt>
                <c:pt idx="7">
                  <c:v>1.27</c:v>
                </c:pt>
                <c:pt idx="8">
                  <c:v>1.25</c:v>
                </c:pt>
                <c:pt idx="9">
                  <c:v>1.23</c:v>
                </c:pt>
                <c:pt idx="10">
                  <c:v>1.73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csv_ppc!$A$3</c:f>
              <c:strCache>
                <c:ptCount val="1"/>
                <c:pt idx="0">
                  <c:v>Chalice of the Void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csv_ppc!$B$3:$L$3</c:f>
              <c:numCache>
                <c:formatCode>0%</c:formatCode>
                <c:ptCount val="11"/>
                <c:pt idx="0">
                  <c:v>1.13</c:v>
                </c:pt>
                <c:pt idx="1">
                  <c:v>1.13</c:v>
                </c:pt>
                <c:pt idx="2">
                  <c:v>1.0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0.75</c:v>
                </c:pt>
                <c:pt idx="8">
                  <c:v>0.75</c:v>
                </c:pt>
                <c:pt idx="9">
                  <c:v>0.63</c:v>
                </c:pt>
                <c:pt idx="10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csv_ppc!$A$4</c:f>
              <c:strCache>
                <c:ptCount val="1"/>
                <c:pt idx="0">
                  <c:v>Doubling Season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csv_ppc!$B$4:$L$4</c:f>
              <c:numCache>
                <c:formatCode>0%</c:formatCode>
                <c:ptCount val="11"/>
                <c:pt idx="0">
                  <c:v>0.97</c:v>
                </c:pt>
                <c:pt idx="1">
                  <c:v>0.93</c:v>
                </c:pt>
                <c:pt idx="2">
                  <c:v>1.0</c:v>
                </c:pt>
                <c:pt idx="3">
                  <c:v>0.73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0.57</c:v>
                </c:pt>
                <c:pt idx="8">
                  <c:v>0.53</c:v>
                </c:pt>
                <c:pt idx="9">
                  <c:v>0.5</c:v>
                </c:pt>
                <c:pt idx="10">
                  <c:v>0.57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csv_ppc!$A$5</c:f>
              <c:strCache>
                <c:ptCount val="1"/>
                <c:pt idx="0">
                  <c:v>Engineered Explosives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csv_ppc!$B$5:$L$5</c:f>
              <c:numCache>
                <c:formatCode>0%</c:formatCode>
                <c:ptCount val="11"/>
                <c:pt idx="0">
                  <c:v>1.13</c:v>
                </c:pt>
                <c:pt idx="1">
                  <c:v>1.07</c:v>
                </c:pt>
                <c:pt idx="2">
                  <c:v>1.0</c:v>
                </c:pt>
                <c:pt idx="3">
                  <c:v>0.8</c:v>
                </c:pt>
                <c:pt idx="4">
                  <c:v>0.73</c:v>
                </c:pt>
                <c:pt idx="5">
                  <c:v>0.67</c:v>
                </c:pt>
                <c:pt idx="6">
                  <c:v>0.67</c:v>
                </c:pt>
                <c:pt idx="7">
                  <c:v>0.53</c:v>
                </c:pt>
                <c:pt idx="8">
                  <c:v>0.47</c:v>
                </c:pt>
                <c:pt idx="9">
                  <c:v>0.4</c:v>
                </c:pt>
                <c:pt idx="10">
                  <c:v>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csv_ppc!$A$6</c:f>
              <c:strCache>
                <c:ptCount val="1"/>
                <c:pt idx="0">
                  <c:v>Blood Moon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csv_ppc!$B$6:$L$6</c:f>
              <c:numCache>
                <c:formatCode>0%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1.0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csv_ppc!$A$7</c:f>
              <c:strCache>
                <c:ptCount val="1"/>
                <c:pt idx="0">
                  <c:v>Sword of Fire and Ice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csv_ppc!$B$7:$L$7</c:f>
              <c:numCache>
                <c:formatCode>0%</c:formatCode>
                <c:ptCount val="11"/>
                <c:pt idx="0">
                  <c:v>1.03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0.97</c:v>
                </c:pt>
                <c:pt idx="5">
                  <c:v>1.0</c:v>
                </c:pt>
                <c:pt idx="6">
                  <c:v>1.0</c:v>
                </c:pt>
                <c:pt idx="7">
                  <c:v>1.03</c:v>
                </c:pt>
                <c:pt idx="8">
                  <c:v>1.03</c:v>
                </c:pt>
                <c:pt idx="9">
                  <c:v>1.0</c:v>
                </c:pt>
                <c:pt idx="10">
                  <c:v>1.47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csv_ppc!$A$8</c:f>
              <c:strCache>
                <c:ptCount val="1"/>
                <c:pt idx="0">
                  <c:v>Aether Vial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csv_ppc!$B$8:$L$8</c:f>
              <c:numCache>
                <c:formatCode>0%</c:formatCode>
                <c:ptCount val="11"/>
                <c:pt idx="0">
                  <c:v>1.07</c:v>
                </c:pt>
                <c:pt idx="1">
                  <c:v>1.07</c:v>
                </c:pt>
                <c:pt idx="2">
                  <c:v>1.0</c:v>
                </c:pt>
                <c:pt idx="3">
                  <c:v>0.67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0.8</c:v>
                </c:pt>
                <c:pt idx="9">
                  <c:v>0.93</c:v>
                </c:pt>
                <c:pt idx="10">
                  <c:v>1.53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csv_ppc!$A$9</c:f>
              <c:strCache>
                <c:ptCount val="1"/>
                <c:pt idx="0">
                  <c:v>Arcbound Ravager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csv_ppc!$B$9:$L$9</c:f>
              <c:numCache>
                <c:formatCode>0%</c:formatCode>
                <c:ptCount val="11"/>
                <c:pt idx="0">
                  <c:v>1.2</c:v>
                </c:pt>
                <c:pt idx="1">
                  <c:v>1.15</c:v>
                </c:pt>
                <c:pt idx="2">
                  <c:v>1.0</c:v>
                </c:pt>
                <c:pt idx="3">
                  <c:v>0.9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</c:v>
                </c:pt>
                <c:pt idx="8">
                  <c:v>0.8</c:v>
                </c:pt>
                <c:pt idx="9">
                  <c:v>0.65</c:v>
                </c:pt>
                <c:pt idx="10">
                  <c:v>0.95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csv_ppc!$A$10</c:f>
              <c:strCache>
                <c:ptCount val="1"/>
                <c:pt idx="0">
                  <c:v>Dark Confidant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csv_ppc!$B$10:$L$10</c:f>
              <c:numCache>
                <c:formatCode>0%</c:formatCode>
                <c:ptCount val="11"/>
                <c:pt idx="0">
                  <c:v>0.93</c:v>
                </c:pt>
                <c:pt idx="1">
                  <c:v>0.92</c:v>
                </c:pt>
                <c:pt idx="2">
                  <c:v>1.0</c:v>
                </c:pt>
                <c:pt idx="3">
                  <c:v>0.92</c:v>
                </c:pt>
                <c:pt idx="4">
                  <c:v>1.0</c:v>
                </c:pt>
                <c:pt idx="5">
                  <c:v>1.17</c:v>
                </c:pt>
                <c:pt idx="6">
                  <c:v>1.2</c:v>
                </c:pt>
                <c:pt idx="7">
                  <c:v>1.25</c:v>
                </c:pt>
                <c:pt idx="8">
                  <c:v>1.25</c:v>
                </c:pt>
                <c:pt idx="9">
                  <c:v>1.17</c:v>
                </c:pt>
                <c:pt idx="10">
                  <c:v>1.32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csv_ppc!$A$11</c:f>
              <c:strCache>
                <c:ptCount val="1"/>
                <c:pt idx="0">
                  <c:v>Sword of Light and Shadow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csv_ppc!$B$11:$L$11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0.92</c:v>
                </c:pt>
                <c:pt idx="10">
                  <c:v>1.04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csv_ppc!$A$12</c:f>
              <c:strCache>
                <c:ptCount val="1"/>
                <c:pt idx="0">
                  <c:v>Tarmogoyf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csv_ppc!$B$12:$L$12</c:f>
              <c:numCache>
                <c:formatCode>0%</c:formatCode>
                <c:ptCount val="11"/>
                <c:pt idx="0">
                  <c:v>1.02</c:v>
                </c:pt>
                <c:pt idx="1">
                  <c:v>1.01</c:v>
                </c:pt>
                <c:pt idx="2">
                  <c:v>1.0</c:v>
                </c:pt>
                <c:pt idx="3">
                  <c:v>0.99</c:v>
                </c:pt>
                <c:pt idx="4">
                  <c:v>1.0</c:v>
                </c:pt>
                <c:pt idx="5">
                  <c:v>0.99</c:v>
                </c:pt>
                <c:pt idx="6">
                  <c:v>0.97</c:v>
                </c:pt>
                <c:pt idx="7">
                  <c:v>0.99</c:v>
                </c:pt>
                <c:pt idx="8">
                  <c:v>0.96</c:v>
                </c:pt>
                <c:pt idx="9">
                  <c:v>0.9</c:v>
                </c:pt>
                <c:pt idx="10">
                  <c:v>0.87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csv_ppc!$A$13</c:f>
              <c:strCache>
                <c:ptCount val="1"/>
                <c:pt idx="0">
                  <c:v>Mox Opal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csv_ppc!$B$13:$L$13</c:f>
              <c:numCache>
                <c:formatCode>0%</c:formatCode>
                <c:ptCount val="11"/>
                <c:pt idx="0">
                  <c:v>0.92</c:v>
                </c:pt>
                <c:pt idx="1">
                  <c:v>1.03</c:v>
                </c:pt>
                <c:pt idx="2">
                  <c:v>1.0</c:v>
                </c:pt>
                <c:pt idx="3">
                  <c:v>0.95</c:v>
                </c:pt>
                <c:pt idx="4">
                  <c:v>0.97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0.95</c:v>
                </c:pt>
                <c:pt idx="9">
                  <c:v>0.9</c:v>
                </c:pt>
                <c:pt idx="10">
                  <c:v>1.1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csv_ppc!$A$14</c:f>
              <c:strCache>
                <c:ptCount val="1"/>
                <c:pt idx="0">
                  <c:v>Noble Hierarch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csv_ppc!$B$14:$L$14</c:f>
              <c:numCache>
                <c:formatCode>0%</c:formatCode>
                <c:ptCount val="11"/>
                <c:pt idx="0">
                  <c:v>1.03</c:v>
                </c:pt>
                <c:pt idx="1">
                  <c:v>1.03</c:v>
                </c:pt>
                <c:pt idx="2">
                  <c:v>1.0</c:v>
                </c:pt>
                <c:pt idx="3">
                  <c:v>0.98</c:v>
                </c:pt>
                <c:pt idx="4">
                  <c:v>0.95</c:v>
                </c:pt>
                <c:pt idx="5">
                  <c:v>0.95</c:v>
                </c:pt>
                <c:pt idx="6">
                  <c:v>0.93</c:v>
                </c:pt>
                <c:pt idx="7">
                  <c:v>0.93</c:v>
                </c:pt>
                <c:pt idx="8">
                  <c:v>0.88</c:v>
                </c:pt>
                <c:pt idx="9">
                  <c:v>0.8</c:v>
                </c:pt>
                <c:pt idx="10">
                  <c:v>1.1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csv_ppc!$A$15</c:f>
              <c:strCache>
                <c:ptCount val="1"/>
                <c:pt idx="0">
                  <c:v>Karn Liberated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csv_ppc!$B$15:$L$15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0.94</c:v>
                </c:pt>
                <c:pt idx="4">
                  <c:v>0.97</c:v>
                </c:pt>
                <c:pt idx="5">
                  <c:v>0.97</c:v>
                </c:pt>
                <c:pt idx="6">
                  <c:v>1.0</c:v>
                </c:pt>
                <c:pt idx="7">
                  <c:v>1.03</c:v>
                </c:pt>
                <c:pt idx="8">
                  <c:v>1.0</c:v>
                </c:pt>
                <c:pt idx="9">
                  <c:v>0.94</c:v>
                </c:pt>
                <c:pt idx="10">
                  <c:v>1.25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csv_ppc!$A$16</c:f>
              <c:strCache>
                <c:ptCount val="1"/>
                <c:pt idx="0">
                  <c:v>Emrakul, The Aeons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csv_ppc!$B$16:$L$16</c:f>
              <c:numCache>
                <c:formatCode>0%</c:formatCode>
                <c:ptCount val="11"/>
                <c:pt idx="0">
                  <c:v>1.03</c:v>
                </c:pt>
                <c:pt idx="1">
                  <c:v>1.03</c:v>
                </c:pt>
                <c:pt idx="2">
                  <c:v>1.0</c:v>
                </c:pt>
                <c:pt idx="3">
                  <c:v>0.91</c:v>
                </c:pt>
                <c:pt idx="4">
                  <c:v>0.86</c:v>
                </c:pt>
                <c:pt idx="5">
                  <c:v>0.86</c:v>
                </c:pt>
                <c:pt idx="6">
                  <c:v>0.83</c:v>
                </c:pt>
                <c:pt idx="7">
                  <c:v>0.77</c:v>
                </c:pt>
                <c:pt idx="8">
                  <c:v>0.74</c:v>
                </c:pt>
                <c:pt idx="9">
                  <c:v>0.71</c:v>
                </c:pt>
                <c:pt idx="10">
                  <c:v>0.83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csv_ppc!$A$17</c:f>
              <c:strCache>
                <c:ptCount val="1"/>
                <c:pt idx="0">
                  <c:v>Dark Confidant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csv_ppc!$B$17:$L$17</c:f>
              <c:numCache>
                <c:formatCode>0%</c:formatCode>
                <c:ptCount val="11"/>
                <c:pt idx="0">
                  <c:v>0.92</c:v>
                </c:pt>
                <c:pt idx="1">
                  <c:v>0.92</c:v>
                </c:pt>
                <c:pt idx="2">
                  <c:v>1.0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0.92</c:v>
                </c:pt>
                <c:pt idx="7">
                  <c:v>0.88</c:v>
                </c:pt>
                <c:pt idx="8">
                  <c:v>0.82</c:v>
                </c:pt>
                <c:pt idx="9">
                  <c:v>0.74</c:v>
                </c:pt>
                <c:pt idx="10">
                  <c:v>0.8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csv_ppc!$A$18</c:f>
              <c:strCache>
                <c:ptCount val="1"/>
                <c:pt idx="0">
                  <c:v>Vendilion Clique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csv_ppc!$B$18:$L$18</c:f>
              <c:numCache>
                <c:formatCode>0%</c:formatCode>
                <c:ptCount val="11"/>
                <c:pt idx="0">
                  <c:v>1.02</c:v>
                </c:pt>
                <c:pt idx="1">
                  <c:v>0.82</c:v>
                </c:pt>
                <c:pt idx="2">
                  <c:v>1.0</c:v>
                </c:pt>
                <c:pt idx="3">
                  <c:v>0.98</c:v>
                </c:pt>
                <c:pt idx="4">
                  <c:v>1.02</c:v>
                </c:pt>
                <c:pt idx="5">
                  <c:v>1.02</c:v>
                </c:pt>
                <c:pt idx="6">
                  <c:v>1.0</c:v>
                </c:pt>
                <c:pt idx="7">
                  <c:v>0.98</c:v>
                </c:pt>
                <c:pt idx="8">
                  <c:v>0.96</c:v>
                </c:pt>
                <c:pt idx="9">
                  <c:v>0.8</c:v>
                </c:pt>
                <c:pt idx="10">
                  <c:v>0.68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csv_ppc!$A$19</c:f>
              <c:strCache>
                <c:ptCount val="1"/>
                <c:pt idx="0">
                  <c:v>Bitterblossom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csv_ppc!$B$19:$L$19</c:f>
              <c:numCache>
                <c:formatCode>0%</c:formatCode>
                <c:ptCount val="11"/>
                <c:pt idx="0">
                  <c:v>0.86</c:v>
                </c:pt>
                <c:pt idx="1">
                  <c:v>1.06</c:v>
                </c:pt>
                <c:pt idx="2">
                  <c:v>1.0</c:v>
                </c:pt>
                <c:pt idx="3">
                  <c:v>0.94</c:v>
                </c:pt>
                <c:pt idx="4">
                  <c:v>0.91</c:v>
                </c:pt>
                <c:pt idx="5">
                  <c:v>0.89</c:v>
                </c:pt>
                <c:pt idx="6">
                  <c:v>0.86</c:v>
                </c:pt>
                <c:pt idx="7">
                  <c:v>0.8</c:v>
                </c:pt>
                <c:pt idx="8">
                  <c:v>0.74</c:v>
                </c:pt>
                <c:pt idx="9">
                  <c:v>0.69</c:v>
                </c:pt>
                <c:pt idx="10">
                  <c:v>0.86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csv_ppc!$A$20</c:f>
              <c:strCache>
                <c:ptCount val="1"/>
                <c:pt idx="0">
                  <c:v>EleshNorn, Grand C.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csv_ppc!$B$20:$L$20</c:f>
              <c:numCache>
                <c:formatCode>0%</c:formatCode>
                <c:ptCount val="11"/>
                <c:pt idx="0">
                  <c:v>1.04</c:v>
                </c:pt>
                <c:pt idx="1">
                  <c:v>1.0</c:v>
                </c:pt>
                <c:pt idx="2">
                  <c:v>1.0</c:v>
                </c:pt>
                <c:pt idx="3">
                  <c:v>0.88</c:v>
                </c:pt>
                <c:pt idx="4">
                  <c:v>0.84</c:v>
                </c:pt>
                <c:pt idx="5">
                  <c:v>0.8</c:v>
                </c:pt>
                <c:pt idx="6">
                  <c:v>0.72</c:v>
                </c:pt>
                <c:pt idx="7">
                  <c:v>0.6</c:v>
                </c:pt>
                <c:pt idx="8">
                  <c:v>0.56</c:v>
                </c:pt>
                <c:pt idx="9">
                  <c:v>0.48</c:v>
                </c:pt>
                <c:pt idx="10">
                  <c:v>0.68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csv_ppc!$A$21</c:f>
              <c:strCache>
                <c:ptCount val="1"/>
                <c:pt idx="0">
                  <c:v>Cryptic Command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csv_ppc!$B$21:$L$21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0.88</c:v>
                </c:pt>
                <c:pt idx="5">
                  <c:v>0.83</c:v>
                </c:pt>
                <c:pt idx="6">
                  <c:v>0.8</c:v>
                </c:pt>
                <c:pt idx="7">
                  <c:v>0.78</c:v>
                </c:pt>
                <c:pt idx="8">
                  <c:v>0.73</c:v>
                </c:pt>
                <c:pt idx="9">
                  <c:v>0.66</c:v>
                </c:pt>
                <c:pt idx="10">
                  <c:v>0.63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csv_ppc!$A$22</c:f>
              <c:strCache>
                <c:ptCount val="1"/>
                <c:pt idx="0">
                  <c:v>Force of Will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csv_ppc!$B$22:$L$22</c:f>
              <c:numCache>
                <c:formatCode>0%</c:formatCode>
                <c:ptCount val="11"/>
                <c:pt idx="0">
                  <c:v>1.21</c:v>
                </c:pt>
                <c:pt idx="1">
                  <c:v>0.99</c:v>
                </c:pt>
                <c:pt idx="2">
                  <c:v>1.0</c:v>
                </c:pt>
                <c:pt idx="3">
                  <c:v>1.09</c:v>
                </c:pt>
                <c:pt idx="4">
                  <c:v>1.16</c:v>
                </c:pt>
                <c:pt idx="5">
                  <c:v>1.11</c:v>
                </c:pt>
                <c:pt idx="6">
                  <c:v>1.22</c:v>
                </c:pt>
                <c:pt idx="7">
                  <c:v>1.17</c:v>
                </c:pt>
                <c:pt idx="8">
                  <c:v>1.09</c:v>
                </c:pt>
                <c:pt idx="9">
                  <c:v>0.92</c:v>
                </c:pt>
                <c:pt idx="10">
                  <c:v>0.92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csv_ppc!$A$23</c:f>
              <c:strCache>
                <c:ptCount val="1"/>
                <c:pt idx="0">
                  <c:v>JTMS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csv_ppc!$B$23:$L$23</c:f>
              <c:numCache>
                <c:formatCode>0%</c:formatCode>
                <c:ptCount val="11"/>
                <c:pt idx="0">
                  <c:v>1.35</c:v>
                </c:pt>
                <c:pt idx="1">
                  <c:v>1.17</c:v>
                </c:pt>
                <c:pt idx="2">
                  <c:v>1.0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</c:v>
                </c:pt>
                <c:pt idx="8">
                  <c:v>0.97</c:v>
                </c:pt>
                <c:pt idx="9">
                  <c:v>0.91</c:v>
                </c:pt>
                <c:pt idx="10">
                  <c:v>0.91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csv_ppc!$A$24</c:f>
              <c:strCache>
                <c:ptCount val="1"/>
                <c:pt idx="0">
                  <c:v>Mana Crypt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csv_ppc!$B$24:$L$24</c:f>
              <c:numCache>
                <c:formatCode>0%</c:formatCode>
                <c:ptCount val="11"/>
                <c:pt idx="0">
                  <c:v>1.22</c:v>
                </c:pt>
                <c:pt idx="1">
                  <c:v>1.23</c:v>
                </c:pt>
                <c:pt idx="2">
                  <c:v>1.0</c:v>
                </c:pt>
                <c:pt idx="3">
                  <c:v>0.9</c:v>
                </c:pt>
                <c:pt idx="4">
                  <c:v>0.9</c:v>
                </c:pt>
                <c:pt idx="5">
                  <c:v>0.87</c:v>
                </c:pt>
                <c:pt idx="6">
                  <c:v>0.86</c:v>
                </c:pt>
                <c:pt idx="7">
                  <c:v>0.78</c:v>
                </c:pt>
                <c:pt idx="8">
                  <c:v>0.72</c:v>
                </c:pt>
                <c:pt idx="9">
                  <c:v>0.57</c:v>
                </c:pt>
                <c:pt idx="10">
                  <c:v>0.56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csv_ppc!$A$25</c:f>
              <c:strCache>
                <c:ptCount val="1"/>
                <c:pt idx="0">
                  <c:v>Karakas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csv_ppc!$B$25:$L$25</c:f>
              <c:numCache>
                <c:formatCode>0%</c:formatCode>
                <c:ptCount val="11"/>
                <c:pt idx="0">
                  <c:v>1.1</c:v>
                </c:pt>
                <c:pt idx="1">
                  <c:v>1.09</c:v>
                </c:pt>
                <c:pt idx="2">
                  <c:v>1.0</c:v>
                </c:pt>
                <c:pt idx="3">
                  <c:v>0.83</c:v>
                </c:pt>
                <c:pt idx="4">
                  <c:v>0.81</c:v>
                </c:pt>
                <c:pt idx="5">
                  <c:v>0.78</c:v>
                </c:pt>
                <c:pt idx="6">
                  <c:v>0.78</c:v>
                </c:pt>
                <c:pt idx="7">
                  <c:v>0.7</c:v>
                </c:pt>
                <c:pt idx="8">
                  <c:v>0.66</c:v>
                </c:pt>
                <c:pt idx="9">
                  <c:v>0.51</c:v>
                </c:pt>
                <c:pt idx="10">
                  <c:v>0.44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csv_ppc!$A$26</c:f>
              <c:strCache>
                <c:ptCount val="1"/>
                <c:pt idx="0">
                  <c:v>Vampiric Tutor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csv_ppc!$B$26:$L$26</c:f>
              <c:numCache>
                <c:formatCode>0%</c:formatCode>
                <c:ptCount val="11"/>
                <c:pt idx="0">
                  <c:v>1.07</c:v>
                </c:pt>
                <c:pt idx="1">
                  <c:v>1.15</c:v>
                </c:pt>
                <c:pt idx="2">
                  <c:v>1.0</c:v>
                </c:pt>
                <c:pt idx="3">
                  <c:v>0.96</c:v>
                </c:pt>
                <c:pt idx="4">
                  <c:v>1.04</c:v>
                </c:pt>
                <c:pt idx="5">
                  <c:v>1.04</c:v>
                </c:pt>
                <c:pt idx="6">
                  <c:v>1.07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csv_ppc!$A$27</c:f>
              <c:strCache>
                <c:ptCount val="1"/>
                <c:pt idx="0">
                  <c:v>Wasteland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csv_ppc!$B$27:$L$27</c:f>
              <c:numCache>
                <c:formatCode>0%</c:formatCode>
                <c:ptCount val="11"/>
                <c:pt idx="0">
                  <c:v>1.44</c:v>
                </c:pt>
                <c:pt idx="1">
                  <c:v>1.08</c:v>
                </c:pt>
                <c:pt idx="2">
                  <c:v>1.0</c:v>
                </c:pt>
                <c:pt idx="3">
                  <c:v>1.02</c:v>
                </c:pt>
                <c:pt idx="4">
                  <c:v>1.04</c:v>
                </c:pt>
                <c:pt idx="5">
                  <c:v>1.02</c:v>
                </c:pt>
                <c:pt idx="6">
                  <c:v>1.0</c:v>
                </c:pt>
                <c:pt idx="7">
                  <c:v>0.92</c:v>
                </c:pt>
                <c:pt idx="8">
                  <c:v>0.88</c:v>
                </c:pt>
                <c:pt idx="9">
                  <c:v>0.69</c:v>
                </c:pt>
                <c:pt idx="10">
                  <c:v>0.58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csv_ppc!$A$28</c:f>
              <c:strCache>
                <c:ptCount val="1"/>
                <c:pt idx="0">
                  <c:v>Sneak Attack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csv_ppc!$B$28:$L$28</c:f>
              <c:numCache>
                <c:formatCode>0%</c:formatCode>
                <c:ptCount val="11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0.96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0.86</c:v>
                </c:pt>
                <c:pt idx="8">
                  <c:v>0.89</c:v>
                </c:pt>
                <c:pt idx="9">
                  <c:v>0.79</c:v>
                </c:pt>
                <c:pt idx="10">
                  <c:v>0.71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csv_ppc!$A$29</c:f>
              <c:strCache>
                <c:ptCount val="1"/>
                <c:pt idx="0">
                  <c:v>Sensei's Divining Top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csv_ppc!$B$29:$L$29</c:f>
              <c:numCache>
                <c:formatCode>0%</c:formatCode>
                <c:ptCount val="11"/>
                <c:pt idx="0">
                  <c:v>1.17</c:v>
                </c:pt>
                <c:pt idx="1">
                  <c:v>1.22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0.91</c:v>
                </c:pt>
                <c:pt idx="8">
                  <c:v>0.87</c:v>
                </c:pt>
                <c:pt idx="9">
                  <c:v>0.78</c:v>
                </c:pt>
                <c:pt idx="10">
                  <c:v>0.74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csv_ppc!$A$30</c:f>
              <c:strCache>
                <c:ptCount val="1"/>
                <c:pt idx="0">
                  <c:v>Sylvan Library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csv_ppc!$B$30:$L$30</c:f>
              <c:numCache>
                <c:formatCode>0%</c:formatCode>
                <c:ptCount val="11"/>
                <c:pt idx="0">
                  <c:v>1.38</c:v>
                </c:pt>
                <c:pt idx="1">
                  <c:v>1.05</c:v>
                </c:pt>
                <c:pt idx="2">
                  <c:v>1.0</c:v>
                </c:pt>
                <c:pt idx="3">
                  <c:v>0.95</c:v>
                </c:pt>
                <c:pt idx="4">
                  <c:v>0.95</c:v>
                </c:pt>
                <c:pt idx="5">
                  <c:v>0.9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csv_ppc!$A$31</c:f>
              <c:strCache>
                <c:ptCount val="1"/>
                <c:pt idx="0">
                  <c:v>Natural Order</c:v>
                </c:pt>
              </c:strCache>
            </c:strRef>
          </c:tx>
          <c:marker>
            <c:symbol val="none"/>
          </c:marker>
          <c:cat>
            <c:strRef>
              <c:f>csv_ppc!$B$1:$L$1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csv_ppc!$B$31:$L$31</c:f>
              <c:numCache>
                <c:formatCode>0%</c:formatCode>
                <c:ptCount val="11"/>
                <c:pt idx="0">
                  <c:v>1.11</c:v>
                </c:pt>
                <c:pt idx="1">
                  <c:v>1.18</c:v>
                </c:pt>
                <c:pt idx="2">
                  <c:v>1.0</c:v>
                </c:pt>
                <c:pt idx="3">
                  <c:v>0.96</c:v>
                </c:pt>
                <c:pt idx="4">
                  <c:v>0.96</c:v>
                </c:pt>
                <c:pt idx="5">
                  <c:v>0.93</c:v>
                </c:pt>
                <c:pt idx="6">
                  <c:v>0.93</c:v>
                </c:pt>
                <c:pt idx="7">
                  <c:v>0.86</c:v>
                </c:pt>
                <c:pt idx="8">
                  <c:v>0.82</c:v>
                </c:pt>
                <c:pt idx="9">
                  <c:v>0.61</c:v>
                </c:pt>
                <c:pt idx="10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39304"/>
        <c:axId val="-2109091864"/>
      </c:lineChart>
      <c:catAx>
        <c:axId val="-21090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91864"/>
        <c:crosses val="autoZero"/>
        <c:auto val="1"/>
        <c:lblAlgn val="ctr"/>
        <c:lblOffset val="100"/>
        <c:noMultiLvlLbl val="0"/>
      </c:catAx>
      <c:valAx>
        <c:axId val="-2109091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9039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price fluctuation</a:t>
            </a:r>
            <a:r>
              <a:rPr lang="en-US" baseline="0"/>
              <a:t> of eternal reprint sets relative to set release date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csv_ppc!$N$2</c:f>
              <c:strCache>
                <c:ptCount val="1"/>
                <c:pt idx="0">
                  <c:v>Modern Masters 2013</c:v>
                </c:pt>
              </c:strCache>
            </c:strRef>
          </c:tx>
          <c:marker>
            <c:symbol val="none"/>
          </c:marker>
          <c:cat>
            <c:strRef>
              <c:f>csv_ppc!$O$1:$Y$1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csv_ppc!$O$2:$Y$2</c:f>
              <c:numCache>
                <c:formatCode>0%</c:formatCode>
                <c:ptCount val="11"/>
                <c:pt idx="0">
                  <c:v>1.04</c:v>
                </c:pt>
                <c:pt idx="1">
                  <c:v>1.02</c:v>
                </c:pt>
                <c:pt idx="2">
                  <c:v>1.0</c:v>
                </c:pt>
                <c:pt idx="3">
                  <c:v>0.86</c:v>
                </c:pt>
                <c:pt idx="4">
                  <c:v>0.87</c:v>
                </c:pt>
                <c:pt idx="5">
                  <c:v>0.91</c:v>
                </c:pt>
                <c:pt idx="6">
                  <c:v>0.9</c:v>
                </c:pt>
                <c:pt idx="7">
                  <c:v>0.86</c:v>
                </c:pt>
                <c:pt idx="8">
                  <c:v>0.86</c:v>
                </c:pt>
                <c:pt idx="9">
                  <c:v>0.81</c:v>
                </c:pt>
                <c:pt idx="10">
                  <c:v>1.14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csv_ppc!$N$3</c:f>
              <c:strCache>
                <c:ptCount val="1"/>
                <c:pt idx="0">
                  <c:v>Modern Masters 2015</c:v>
                </c:pt>
              </c:strCache>
            </c:strRef>
          </c:tx>
          <c:marker>
            <c:symbol val="none"/>
          </c:marker>
          <c:cat>
            <c:strRef>
              <c:f>csv_ppc!$O$1:$Y$1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csv_ppc!$O$3:$Y$3</c:f>
              <c:numCache>
                <c:formatCode>0%</c:formatCode>
                <c:ptCount val="11"/>
                <c:pt idx="0">
                  <c:v>0.98</c:v>
                </c:pt>
                <c:pt idx="1">
                  <c:v>0.99</c:v>
                </c:pt>
                <c:pt idx="2">
                  <c:v>1.0</c:v>
                </c:pt>
                <c:pt idx="3">
                  <c:v>0.94</c:v>
                </c:pt>
                <c:pt idx="4">
                  <c:v>0.93</c:v>
                </c:pt>
                <c:pt idx="5">
                  <c:v>0.92</c:v>
                </c:pt>
                <c:pt idx="6">
                  <c:v>0.89</c:v>
                </c:pt>
                <c:pt idx="7">
                  <c:v>0.87</c:v>
                </c:pt>
                <c:pt idx="8">
                  <c:v>0.83</c:v>
                </c:pt>
                <c:pt idx="9">
                  <c:v>0.76</c:v>
                </c:pt>
                <c:pt idx="10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csv_ppc!$N$4</c:f>
              <c:strCache>
                <c:ptCount val="1"/>
                <c:pt idx="0">
                  <c:v>Eternal Masters</c:v>
                </c:pt>
              </c:strCache>
            </c:strRef>
          </c:tx>
          <c:marker>
            <c:symbol val="none"/>
          </c:marker>
          <c:cat>
            <c:strRef>
              <c:f>csv_ppc!$O$1:$Y$1</c:f>
              <c:strCache>
                <c:ptCount val="11"/>
                <c:pt idx="0">
                  <c:v>2 weeks before release</c:v>
                </c:pt>
                <c:pt idx="1">
                  <c:v>1 week before</c:v>
                </c:pt>
                <c:pt idx="2">
                  <c:v>Set release</c:v>
                </c:pt>
                <c:pt idx="3">
                  <c:v>1 week after release</c:v>
                </c:pt>
                <c:pt idx="4">
                  <c:v>2 weeks after</c:v>
                </c:pt>
                <c:pt idx="5">
                  <c:v>3 weeks after</c:v>
                </c:pt>
                <c:pt idx="6">
                  <c:v>4 weeks after</c:v>
                </c:pt>
                <c:pt idx="7">
                  <c:v>2 months after</c:v>
                </c:pt>
                <c:pt idx="8">
                  <c:v>3 months after</c:v>
                </c:pt>
                <c:pt idx="9">
                  <c:v>6 months after</c:v>
                </c:pt>
                <c:pt idx="10">
                  <c:v>1 year after</c:v>
                </c:pt>
              </c:strCache>
            </c:strRef>
          </c:cat>
          <c:val>
            <c:numRef>
              <c:f>csv_ppc!$O$4:$Y$4</c:f>
              <c:numCache>
                <c:formatCode>0%</c:formatCode>
                <c:ptCount val="11"/>
                <c:pt idx="0">
                  <c:v>1.26</c:v>
                </c:pt>
                <c:pt idx="1">
                  <c:v>1.12</c:v>
                </c:pt>
                <c:pt idx="2">
                  <c:v>1.0</c:v>
                </c:pt>
                <c:pt idx="3">
                  <c:v>0.97</c:v>
                </c:pt>
                <c:pt idx="4">
                  <c:v>0.99</c:v>
                </c:pt>
                <c:pt idx="5">
                  <c:v>0.96</c:v>
                </c:pt>
                <c:pt idx="6">
                  <c:v>0.97</c:v>
                </c:pt>
                <c:pt idx="7">
                  <c:v>0.91</c:v>
                </c:pt>
                <c:pt idx="8">
                  <c:v>0.88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43272"/>
        <c:axId val="-2110548712"/>
      </c:lineChart>
      <c:catAx>
        <c:axId val="-2110543272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crossAx val="-2110548712"/>
        <c:crossesAt val="0.7"/>
        <c:auto val="1"/>
        <c:lblAlgn val="ctr"/>
        <c:lblOffset val="100"/>
        <c:noMultiLvlLbl val="0"/>
      </c:catAx>
      <c:valAx>
        <c:axId val="-2110548712"/>
        <c:scaling>
          <c:orientation val="minMax"/>
          <c:min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054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32</xdr:row>
      <xdr:rowOff>12700</xdr:rowOff>
    </xdr:from>
    <xdr:to>
      <xdr:col>10</xdr:col>
      <xdr:colOff>787400</xdr:colOff>
      <xdr:row>76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32</xdr:row>
      <xdr:rowOff>88900</xdr:rowOff>
    </xdr:from>
    <xdr:to>
      <xdr:col>13</xdr:col>
      <xdr:colOff>482600</xdr:colOff>
      <xdr:row>64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</xdr:row>
      <xdr:rowOff>63500</xdr:rowOff>
    </xdr:from>
    <xdr:to>
      <xdr:col>12</xdr:col>
      <xdr:colOff>495300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31</xdr:row>
      <xdr:rowOff>114300</xdr:rowOff>
    </xdr:from>
    <xdr:to>
      <xdr:col>15</xdr:col>
      <xdr:colOff>63500</xdr:colOff>
      <xdr:row>79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5</xdr:row>
      <xdr:rowOff>88900</xdr:rowOff>
    </xdr:from>
    <xdr:to>
      <xdr:col>27</xdr:col>
      <xdr:colOff>533400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ColWidth="14.5" defaultRowHeight="15.75" customHeight="1" x14ac:dyDescent="0"/>
  <cols>
    <col min="1" max="1" width="24.5" customWidth="1"/>
    <col min="3" max="3" width="8.33203125" customWidth="1"/>
    <col min="5" max="5" width="8" customWidth="1"/>
    <col min="8" max="8" width="7.6640625" customWidth="1"/>
    <col min="10" max="10" width="8" customWidth="1"/>
    <col min="12" max="12" width="7.5" customWidth="1"/>
    <col min="14" max="14" width="7.83203125" customWidth="1"/>
    <col min="16" max="16" width="8.1640625" customWidth="1"/>
    <col min="18" max="18" width="8.1640625" customWidth="1"/>
    <col min="20" max="20" width="7.83203125" customWidth="1"/>
    <col min="22" max="22" width="8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" t="s">
        <v>22</v>
      </c>
      <c r="B2" s="3">
        <v>115</v>
      </c>
      <c r="C2" s="4">
        <f t="shared" ref="C2:C11" si="0">SUM(B2-F2)</f>
        <v>5</v>
      </c>
      <c r="D2" s="3">
        <v>114</v>
      </c>
      <c r="E2" s="4">
        <f t="shared" ref="E2:E11" si="1">SUM(D2-F2)</f>
        <v>4</v>
      </c>
      <c r="F2" s="5">
        <v>110</v>
      </c>
      <c r="G2" s="3">
        <v>112</v>
      </c>
      <c r="H2" s="4">
        <f t="shared" ref="H2:H11" si="2">SUM(G2-F2)</f>
        <v>2</v>
      </c>
      <c r="I2" s="3">
        <v>120</v>
      </c>
      <c r="J2" s="6">
        <f t="shared" ref="J2:J11" si="3">SUM(I2-F2)</f>
        <v>10</v>
      </c>
      <c r="K2" s="3">
        <v>144</v>
      </c>
      <c r="L2" s="6">
        <f t="shared" ref="L2:L11" si="4">SUM(K2-F2)</f>
        <v>34</v>
      </c>
      <c r="M2" s="3">
        <v>144</v>
      </c>
      <c r="N2" s="6">
        <f t="shared" ref="N2:N11" si="5">SUM(M2-F2)</f>
        <v>34</v>
      </c>
      <c r="O2" s="3">
        <v>140</v>
      </c>
      <c r="P2" s="6">
        <f t="shared" ref="P2:P11" si="6">SUM(O2-F2)</f>
        <v>30</v>
      </c>
      <c r="Q2" s="3">
        <v>138</v>
      </c>
      <c r="R2" s="6">
        <f t="shared" ref="R2:R11" si="7">SUM(Q2-F2)</f>
        <v>28</v>
      </c>
      <c r="S2" s="3">
        <v>135</v>
      </c>
      <c r="T2" s="6">
        <f t="shared" ref="T2:T11" si="8">SUM(S2-F2)</f>
        <v>25</v>
      </c>
      <c r="U2" s="3">
        <v>190</v>
      </c>
      <c r="V2" s="6">
        <f t="shared" ref="V2:V11" si="9">SUM(U2-F2)</f>
        <v>80</v>
      </c>
    </row>
    <row r="3" spans="1:22" ht="15.75" customHeight="1">
      <c r="A3" s="2" t="s">
        <v>23</v>
      </c>
      <c r="B3" s="3">
        <v>9</v>
      </c>
      <c r="C3" s="4">
        <f t="shared" si="0"/>
        <v>1</v>
      </c>
      <c r="D3" s="3">
        <v>9</v>
      </c>
      <c r="E3" s="4">
        <f t="shared" si="1"/>
        <v>1</v>
      </c>
      <c r="F3" s="5">
        <v>8</v>
      </c>
      <c r="G3" s="3">
        <v>7</v>
      </c>
      <c r="H3" s="4">
        <f t="shared" si="2"/>
        <v>-1</v>
      </c>
      <c r="I3" s="3">
        <v>7</v>
      </c>
      <c r="J3" s="6">
        <f t="shared" si="3"/>
        <v>-1</v>
      </c>
      <c r="K3" s="3">
        <v>7</v>
      </c>
      <c r="L3" s="6">
        <f t="shared" si="4"/>
        <v>-1</v>
      </c>
      <c r="M3" s="3">
        <v>7</v>
      </c>
      <c r="N3" s="6">
        <f t="shared" si="5"/>
        <v>-1</v>
      </c>
      <c r="O3" s="3">
        <v>6</v>
      </c>
      <c r="P3" s="6">
        <f t="shared" si="6"/>
        <v>-2</v>
      </c>
      <c r="Q3" s="3">
        <v>6</v>
      </c>
      <c r="R3" s="6">
        <f t="shared" si="7"/>
        <v>-2</v>
      </c>
      <c r="S3" s="3">
        <v>5</v>
      </c>
      <c r="T3" s="6">
        <f t="shared" si="8"/>
        <v>-3</v>
      </c>
      <c r="U3" s="3">
        <v>5</v>
      </c>
      <c r="V3" s="6">
        <f t="shared" si="9"/>
        <v>-3</v>
      </c>
    </row>
    <row r="4" spans="1:22" ht="15.75" customHeight="1">
      <c r="A4" s="2" t="s">
        <v>24</v>
      </c>
      <c r="B4" s="3">
        <v>29</v>
      </c>
      <c r="C4" s="4">
        <f t="shared" si="0"/>
        <v>-1</v>
      </c>
      <c r="D4" s="3">
        <v>28</v>
      </c>
      <c r="E4" s="4">
        <f t="shared" si="1"/>
        <v>-2</v>
      </c>
      <c r="F4" s="5">
        <v>30</v>
      </c>
      <c r="G4" s="3">
        <v>22</v>
      </c>
      <c r="H4" s="4">
        <f t="shared" si="2"/>
        <v>-8</v>
      </c>
      <c r="I4" s="3">
        <v>20</v>
      </c>
      <c r="J4" s="6">
        <f t="shared" si="3"/>
        <v>-10</v>
      </c>
      <c r="K4" s="3">
        <v>20</v>
      </c>
      <c r="L4" s="6">
        <f t="shared" si="4"/>
        <v>-10</v>
      </c>
      <c r="M4" s="3">
        <v>20</v>
      </c>
      <c r="N4" s="6">
        <f t="shared" si="5"/>
        <v>-10</v>
      </c>
      <c r="O4" s="3">
        <v>17</v>
      </c>
      <c r="P4" s="6">
        <f t="shared" si="6"/>
        <v>-13</v>
      </c>
      <c r="Q4" s="3">
        <v>16</v>
      </c>
      <c r="R4" s="6">
        <f t="shared" si="7"/>
        <v>-14</v>
      </c>
      <c r="S4" s="3">
        <v>15</v>
      </c>
      <c r="T4" s="6">
        <f t="shared" si="8"/>
        <v>-15</v>
      </c>
      <c r="U4" s="3">
        <v>17</v>
      </c>
      <c r="V4" s="6">
        <f t="shared" si="9"/>
        <v>-13</v>
      </c>
    </row>
    <row r="5" spans="1:22" ht="15.75" customHeight="1">
      <c r="A5" s="2" t="s">
        <v>25</v>
      </c>
      <c r="B5" s="3">
        <v>17</v>
      </c>
      <c r="C5" s="4">
        <f t="shared" si="0"/>
        <v>2</v>
      </c>
      <c r="D5" s="3">
        <v>16</v>
      </c>
      <c r="E5" s="4">
        <f t="shared" si="1"/>
        <v>1</v>
      </c>
      <c r="F5" s="5">
        <v>15</v>
      </c>
      <c r="G5" s="3">
        <v>12</v>
      </c>
      <c r="H5" s="4">
        <f t="shared" si="2"/>
        <v>-3</v>
      </c>
      <c r="I5" s="3">
        <v>11</v>
      </c>
      <c r="J5" s="6">
        <f t="shared" si="3"/>
        <v>-4</v>
      </c>
      <c r="K5" s="3">
        <v>10</v>
      </c>
      <c r="L5" s="6">
        <f t="shared" si="4"/>
        <v>-5</v>
      </c>
      <c r="M5" s="3">
        <v>10</v>
      </c>
      <c r="N5" s="6">
        <f t="shared" si="5"/>
        <v>-5</v>
      </c>
      <c r="O5" s="3">
        <v>8</v>
      </c>
      <c r="P5" s="6">
        <f t="shared" si="6"/>
        <v>-7</v>
      </c>
      <c r="Q5" s="3">
        <v>7</v>
      </c>
      <c r="R5" s="6">
        <f t="shared" si="7"/>
        <v>-8</v>
      </c>
      <c r="S5" s="3">
        <v>6</v>
      </c>
      <c r="T5" s="6">
        <f t="shared" si="8"/>
        <v>-9</v>
      </c>
      <c r="U5" s="3">
        <v>7</v>
      </c>
      <c r="V5" s="6">
        <f t="shared" si="9"/>
        <v>-8</v>
      </c>
    </row>
    <row r="6" spans="1:22" ht="15.75" customHeight="1">
      <c r="A6" s="2" t="s">
        <v>26</v>
      </c>
      <c r="B6" s="3">
        <v>9</v>
      </c>
      <c r="C6" s="4">
        <f t="shared" si="0"/>
        <v>-1</v>
      </c>
      <c r="D6" s="3">
        <v>9</v>
      </c>
      <c r="E6" s="4">
        <f t="shared" si="1"/>
        <v>-1</v>
      </c>
      <c r="F6" s="5">
        <v>10</v>
      </c>
      <c r="G6" s="3">
        <v>8</v>
      </c>
      <c r="H6" s="4">
        <f t="shared" si="2"/>
        <v>-2</v>
      </c>
      <c r="I6" s="3">
        <v>8</v>
      </c>
      <c r="J6" s="6">
        <f t="shared" si="3"/>
        <v>-2</v>
      </c>
      <c r="K6" s="3">
        <v>8</v>
      </c>
      <c r="L6" s="6">
        <f t="shared" si="4"/>
        <v>-2</v>
      </c>
      <c r="M6" s="3">
        <v>7</v>
      </c>
      <c r="N6" s="6">
        <f t="shared" si="5"/>
        <v>-3</v>
      </c>
      <c r="O6" s="3">
        <v>7</v>
      </c>
      <c r="P6" s="6">
        <f t="shared" si="6"/>
        <v>-3</v>
      </c>
      <c r="Q6" s="3">
        <v>7</v>
      </c>
      <c r="R6" s="6">
        <f t="shared" si="7"/>
        <v>-3</v>
      </c>
      <c r="S6" s="3">
        <v>7</v>
      </c>
      <c r="T6" s="6">
        <f t="shared" si="8"/>
        <v>-3</v>
      </c>
      <c r="U6" s="3">
        <v>17</v>
      </c>
      <c r="V6" s="6">
        <f t="shared" si="9"/>
        <v>7</v>
      </c>
    </row>
    <row r="7" spans="1:22" ht="15.75" customHeight="1">
      <c r="A7" s="2" t="s">
        <v>27</v>
      </c>
      <c r="B7" s="3">
        <v>31</v>
      </c>
      <c r="C7" s="4">
        <f t="shared" si="0"/>
        <v>1</v>
      </c>
      <c r="D7" s="3">
        <v>30</v>
      </c>
      <c r="E7" s="4">
        <f t="shared" si="1"/>
        <v>0</v>
      </c>
      <c r="F7" s="5">
        <v>30</v>
      </c>
      <c r="G7" s="3">
        <v>28</v>
      </c>
      <c r="H7" s="4">
        <f t="shared" si="2"/>
        <v>-2</v>
      </c>
      <c r="I7" s="3">
        <v>29</v>
      </c>
      <c r="J7" s="6">
        <f t="shared" si="3"/>
        <v>-1</v>
      </c>
      <c r="K7" s="3">
        <v>30</v>
      </c>
      <c r="L7" s="6">
        <f t="shared" si="4"/>
        <v>0</v>
      </c>
      <c r="M7" s="3">
        <v>30</v>
      </c>
      <c r="N7" s="6">
        <f t="shared" si="5"/>
        <v>0</v>
      </c>
      <c r="O7" s="3">
        <v>31</v>
      </c>
      <c r="P7" s="6">
        <f t="shared" si="6"/>
        <v>1</v>
      </c>
      <c r="Q7" s="3">
        <v>31</v>
      </c>
      <c r="R7" s="6">
        <f t="shared" si="7"/>
        <v>1</v>
      </c>
      <c r="S7" s="3">
        <v>30</v>
      </c>
      <c r="T7" s="6">
        <f t="shared" si="8"/>
        <v>0</v>
      </c>
      <c r="U7" s="3">
        <v>44</v>
      </c>
      <c r="V7" s="6">
        <f t="shared" si="9"/>
        <v>14</v>
      </c>
    </row>
    <row r="8" spans="1:22" ht="15.75" customHeight="1">
      <c r="A8" s="2" t="s">
        <v>28</v>
      </c>
      <c r="B8" s="3">
        <v>16</v>
      </c>
      <c r="C8" s="4">
        <f t="shared" si="0"/>
        <v>1</v>
      </c>
      <c r="D8" s="3">
        <v>16</v>
      </c>
      <c r="E8" s="4">
        <f t="shared" si="1"/>
        <v>1</v>
      </c>
      <c r="F8" s="5">
        <v>15</v>
      </c>
      <c r="G8" s="3">
        <v>10</v>
      </c>
      <c r="H8" s="4">
        <f t="shared" si="2"/>
        <v>-5</v>
      </c>
      <c r="I8" s="3">
        <v>11</v>
      </c>
      <c r="J8" s="6">
        <f t="shared" si="3"/>
        <v>-4</v>
      </c>
      <c r="K8" s="3">
        <v>11</v>
      </c>
      <c r="L8" s="6">
        <f t="shared" si="4"/>
        <v>-4</v>
      </c>
      <c r="M8" s="3">
        <v>11</v>
      </c>
      <c r="N8" s="6">
        <f t="shared" si="5"/>
        <v>-4</v>
      </c>
      <c r="O8" s="3">
        <v>11</v>
      </c>
      <c r="P8" s="6">
        <f t="shared" si="6"/>
        <v>-4</v>
      </c>
      <c r="Q8" s="3">
        <v>12</v>
      </c>
      <c r="R8" s="6">
        <f t="shared" si="7"/>
        <v>-3</v>
      </c>
      <c r="S8" s="3">
        <v>14</v>
      </c>
      <c r="T8" s="6">
        <f t="shared" si="8"/>
        <v>-1</v>
      </c>
      <c r="U8" s="3">
        <v>23</v>
      </c>
      <c r="V8" s="6">
        <f t="shared" si="9"/>
        <v>8</v>
      </c>
    </row>
    <row r="9" spans="1:22" ht="15.75" customHeight="1">
      <c r="A9" s="2" t="s">
        <v>29</v>
      </c>
      <c r="B9" s="3">
        <v>24</v>
      </c>
      <c r="C9" s="4">
        <f t="shared" si="0"/>
        <v>4</v>
      </c>
      <c r="D9" s="3">
        <v>23</v>
      </c>
      <c r="E9" s="4">
        <f t="shared" si="1"/>
        <v>3</v>
      </c>
      <c r="F9" s="5">
        <v>20</v>
      </c>
      <c r="G9" s="3">
        <v>18</v>
      </c>
      <c r="H9" s="4">
        <f t="shared" si="2"/>
        <v>-2</v>
      </c>
      <c r="I9" s="3">
        <v>17</v>
      </c>
      <c r="J9" s="6">
        <f t="shared" si="3"/>
        <v>-3</v>
      </c>
      <c r="K9" s="3">
        <v>17</v>
      </c>
      <c r="L9" s="6">
        <f t="shared" si="4"/>
        <v>-3</v>
      </c>
      <c r="M9" s="3">
        <v>17</v>
      </c>
      <c r="N9" s="6">
        <f t="shared" si="5"/>
        <v>-3</v>
      </c>
      <c r="O9" s="3">
        <v>16</v>
      </c>
      <c r="P9" s="6">
        <f t="shared" si="6"/>
        <v>-4</v>
      </c>
      <c r="Q9" s="3">
        <v>16</v>
      </c>
      <c r="R9" s="6">
        <f t="shared" si="7"/>
        <v>-4</v>
      </c>
      <c r="S9" s="3">
        <v>13</v>
      </c>
      <c r="T9" s="6">
        <f t="shared" si="8"/>
        <v>-7</v>
      </c>
      <c r="U9" s="3">
        <v>19</v>
      </c>
      <c r="V9" s="6">
        <f t="shared" si="9"/>
        <v>-1</v>
      </c>
    </row>
    <row r="10" spans="1:22" ht="15.75" customHeight="1">
      <c r="A10" s="2" t="s">
        <v>30</v>
      </c>
      <c r="B10" s="3">
        <v>56</v>
      </c>
      <c r="C10" s="4">
        <f t="shared" si="0"/>
        <v>-4</v>
      </c>
      <c r="D10" s="3">
        <v>55</v>
      </c>
      <c r="E10" s="4">
        <f t="shared" si="1"/>
        <v>-5</v>
      </c>
      <c r="F10" s="5">
        <v>60</v>
      </c>
      <c r="G10" s="3">
        <v>55</v>
      </c>
      <c r="H10" s="4">
        <f t="shared" si="2"/>
        <v>-5</v>
      </c>
      <c r="I10" s="3">
        <v>60</v>
      </c>
      <c r="J10" s="6">
        <f t="shared" si="3"/>
        <v>0</v>
      </c>
      <c r="K10" s="3">
        <v>70</v>
      </c>
      <c r="L10" s="6">
        <f t="shared" si="4"/>
        <v>10</v>
      </c>
      <c r="M10" s="3">
        <v>72</v>
      </c>
      <c r="N10" s="6">
        <f t="shared" si="5"/>
        <v>12</v>
      </c>
      <c r="O10" s="3">
        <v>75</v>
      </c>
      <c r="P10" s="6">
        <f t="shared" si="6"/>
        <v>15</v>
      </c>
      <c r="Q10" s="3">
        <v>75</v>
      </c>
      <c r="R10" s="6">
        <f t="shared" si="7"/>
        <v>15</v>
      </c>
      <c r="S10" s="3">
        <v>70</v>
      </c>
      <c r="T10" s="6">
        <f t="shared" si="8"/>
        <v>10</v>
      </c>
      <c r="U10" s="3">
        <v>79</v>
      </c>
      <c r="V10" s="6">
        <f t="shared" si="9"/>
        <v>19</v>
      </c>
    </row>
    <row r="11" spans="1:22" ht="15.75" customHeight="1">
      <c r="A11" s="2" t="s">
        <v>31</v>
      </c>
      <c r="B11" s="3">
        <v>25</v>
      </c>
      <c r="C11" s="4">
        <f t="shared" si="0"/>
        <v>0</v>
      </c>
      <c r="D11" s="3">
        <v>25</v>
      </c>
      <c r="E11" s="4">
        <f t="shared" si="1"/>
        <v>0</v>
      </c>
      <c r="F11" s="5">
        <v>25</v>
      </c>
      <c r="G11" s="3">
        <v>25</v>
      </c>
      <c r="H11" s="4">
        <f t="shared" si="2"/>
        <v>0</v>
      </c>
      <c r="I11" s="3">
        <v>25</v>
      </c>
      <c r="J11" s="6">
        <f t="shared" si="3"/>
        <v>0</v>
      </c>
      <c r="K11" s="3">
        <v>25</v>
      </c>
      <c r="L11" s="6">
        <f t="shared" si="4"/>
        <v>0</v>
      </c>
      <c r="M11" s="3">
        <v>25</v>
      </c>
      <c r="N11" s="6">
        <f t="shared" si="5"/>
        <v>0</v>
      </c>
      <c r="O11" s="3">
        <v>25</v>
      </c>
      <c r="P11" s="6">
        <f t="shared" si="6"/>
        <v>0</v>
      </c>
      <c r="Q11" s="3">
        <v>25</v>
      </c>
      <c r="R11" s="6">
        <f t="shared" si="7"/>
        <v>0</v>
      </c>
      <c r="S11" s="3">
        <v>23</v>
      </c>
      <c r="T11" s="6">
        <f t="shared" si="8"/>
        <v>-2</v>
      </c>
      <c r="U11" s="3">
        <v>26</v>
      </c>
      <c r="V11" s="6">
        <f t="shared" si="9"/>
        <v>1</v>
      </c>
    </row>
    <row r="12" spans="1:22" ht="15.75" customHeight="1">
      <c r="A12" s="1" t="s">
        <v>32</v>
      </c>
      <c r="B12" s="7"/>
      <c r="C12" s="8">
        <f>AVERAGE(C2:C11)</f>
        <v>0.8</v>
      </c>
      <c r="D12" s="7"/>
      <c r="E12" s="8">
        <f>AVERAGE(E2:E11)</f>
        <v>0.2</v>
      </c>
      <c r="F12" s="7"/>
      <c r="G12" s="7"/>
      <c r="H12" s="8">
        <f>AVERAGE(H2:H11)</f>
        <v>-2.6</v>
      </c>
      <c r="I12" s="7"/>
      <c r="J12" s="8">
        <f>AVERAGE(J2:J11)</f>
        <v>-1.5</v>
      </c>
      <c r="K12" s="7"/>
      <c r="L12" s="8">
        <f>AVERAGE(L2:L11)</f>
        <v>1.9</v>
      </c>
      <c r="M12" s="7"/>
      <c r="N12" s="8">
        <f>AVERAGE(N2:N11)</f>
        <v>2</v>
      </c>
      <c r="O12" s="7"/>
      <c r="P12" s="8">
        <f>AVERAGE(P2:P11)</f>
        <v>1.3</v>
      </c>
      <c r="Q12" s="7"/>
      <c r="R12" s="8">
        <f>AVERAGE(R2:R11)</f>
        <v>1</v>
      </c>
      <c r="S12" s="7"/>
      <c r="T12" s="8">
        <f>AVERAGE(T2:T11)</f>
        <v>-0.5</v>
      </c>
      <c r="U12" s="7"/>
      <c r="V12" s="8">
        <f>AVERAGE(V2:V11)</f>
        <v>10.4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"/>
  <cols>
    <col min="1" max="1" width="24.5" customWidth="1"/>
    <col min="3" max="3" width="8.33203125" customWidth="1"/>
    <col min="5" max="5" width="8" customWidth="1"/>
    <col min="8" max="8" width="7.6640625" customWidth="1"/>
    <col min="10" max="10" width="8" customWidth="1"/>
    <col min="12" max="12" width="7.5" customWidth="1"/>
    <col min="14" max="14" width="7.83203125" customWidth="1"/>
    <col min="16" max="16" width="8.1640625" customWidth="1"/>
    <col min="18" max="18" width="8.1640625" customWidth="1"/>
    <col min="20" max="20" width="7.83203125" customWidth="1"/>
    <col min="22" max="22" width="8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" t="s">
        <v>22</v>
      </c>
      <c r="B2" s="3">
        <v>165</v>
      </c>
      <c r="C2" s="4">
        <f t="shared" ref="C2:C11" si="0">SUM(B2-F2)</f>
        <v>3</v>
      </c>
      <c r="D2" s="3">
        <v>163</v>
      </c>
      <c r="E2" s="4">
        <f t="shared" ref="E2:E11" si="1">SUM(D2-F2)</f>
        <v>1</v>
      </c>
      <c r="F2" s="5">
        <v>162</v>
      </c>
      <c r="G2" s="3">
        <v>160</v>
      </c>
      <c r="H2" s="4">
        <f t="shared" ref="H2:H11" si="2">SUM(G2-F2)</f>
        <v>-2</v>
      </c>
      <c r="I2" s="3">
        <v>162</v>
      </c>
      <c r="J2" s="6">
        <f t="shared" ref="J2:J11" si="3">SUM(I2-F2)</f>
        <v>0</v>
      </c>
      <c r="K2" s="3">
        <v>160</v>
      </c>
      <c r="L2" s="6">
        <f t="shared" ref="L2:L11" si="4">SUM(K2-F2)</f>
        <v>-2</v>
      </c>
      <c r="M2" s="3">
        <v>157</v>
      </c>
      <c r="N2" s="6">
        <f t="shared" ref="N2:N11" si="5">SUM(M2-F2)</f>
        <v>-5</v>
      </c>
      <c r="O2" s="3">
        <v>160</v>
      </c>
      <c r="P2" s="6">
        <f t="shared" ref="P2:P11" si="6">SUM(O2-F2)</f>
        <v>-2</v>
      </c>
      <c r="Q2" s="3">
        <v>155</v>
      </c>
      <c r="R2" s="6">
        <f t="shared" ref="R2:R11" si="7">SUM(Q2-F2)</f>
        <v>-7</v>
      </c>
      <c r="S2" s="3">
        <v>146</v>
      </c>
      <c r="T2" s="6">
        <f t="shared" ref="T2:T11" si="8">SUM(S2-F2)</f>
        <v>-16</v>
      </c>
      <c r="U2" s="3">
        <v>141</v>
      </c>
      <c r="V2" s="6">
        <f t="shared" ref="V2:V11" si="9">SUM(U2-F2)</f>
        <v>-21</v>
      </c>
    </row>
    <row r="3" spans="1:22" ht="15.75" customHeight="1">
      <c r="A3" s="2" t="s">
        <v>33</v>
      </c>
      <c r="B3" s="3">
        <v>36</v>
      </c>
      <c r="C3" s="4">
        <f t="shared" si="0"/>
        <v>-3</v>
      </c>
      <c r="D3" s="3">
        <v>40</v>
      </c>
      <c r="E3" s="4">
        <f t="shared" si="1"/>
        <v>1</v>
      </c>
      <c r="F3" s="5">
        <v>39</v>
      </c>
      <c r="G3" s="3">
        <v>37</v>
      </c>
      <c r="H3" s="4">
        <f t="shared" si="2"/>
        <v>-2</v>
      </c>
      <c r="I3" s="3">
        <v>38</v>
      </c>
      <c r="J3" s="6">
        <f t="shared" si="3"/>
        <v>-1</v>
      </c>
      <c r="K3" s="3">
        <v>36</v>
      </c>
      <c r="L3" s="6">
        <f t="shared" si="4"/>
        <v>-3</v>
      </c>
      <c r="M3" s="3">
        <v>36</v>
      </c>
      <c r="N3" s="6">
        <f t="shared" si="5"/>
        <v>-3</v>
      </c>
      <c r="O3" s="3">
        <v>36</v>
      </c>
      <c r="P3" s="6">
        <f t="shared" si="6"/>
        <v>-3</v>
      </c>
      <c r="Q3" s="3">
        <v>37</v>
      </c>
      <c r="R3" s="6">
        <f t="shared" si="7"/>
        <v>-2</v>
      </c>
      <c r="S3" s="3">
        <v>35</v>
      </c>
      <c r="T3" s="6">
        <f t="shared" si="8"/>
        <v>-4</v>
      </c>
      <c r="U3" s="3">
        <v>43</v>
      </c>
      <c r="V3" s="6">
        <f t="shared" si="9"/>
        <v>4</v>
      </c>
    </row>
    <row r="4" spans="1:22" ht="15.75" customHeight="1">
      <c r="A4" s="2" t="s">
        <v>34</v>
      </c>
      <c r="B4" s="3">
        <v>41</v>
      </c>
      <c r="C4" s="4">
        <f t="shared" si="0"/>
        <v>1</v>
      </c>
      <c r="D4" s="3">
        <v>41</v>
      </c>
      <c r="E4" s="4">
        <f t="shared" si="1"/>
        <v>1</v>
      </c>
      <c r="F4" s="5">
        <v>40</v>
      </c>
      <c r="G4" s="3">
        <v>39</v>
      </c>
      <c r="H4" s="4">
        <f t="shared" si="2"/>
        <v>-1</v>
      </c>
      <c r="I4" s="3">
        <v>38</v>
      </c>
      <c r="J4" s="6">
        <f t="shared" si="3"/>
        <v>-2</v>
      </c>
      <c r="K4" s="3">
        <v>38</v>
      </c>
      <c r="L4" s="6">
        <f t="shared" si="4"/>
        <v>-2</v>
      </c>
      <c r="M4" s="3">
        <v>37</v>
      </c>
      <c r="N4" s="6">
        <f t="shared" si="5"/>
        <v>-3</v>
      </c>
      <c r="O4" s="3">
        <v>37</v>
      </c>
      <c r="P4" s="6">
        <f t="shared" si="6"/>
        <v>-3</v>
      </c>
      <c r="Q4" s="3">
        <v>35</v>
      </c>
      <c r="R4" s="6">
        <f t="shared" si="7"/>
        <v>-5</v>
      </c>
      <c r="S4" s="3">
        <v>32</v>
      </c>
      <c r="T4" s="6">
        <f t="shared" si="8"/>
        <v>-8</v>
      </c>
      <c r="U4" s="3">
        <v>44</v>
      </c>
      <c r="V4" s="6">
        <f t="shared" si="9"/>
        <v>4</v>
      </c>
    </row>
    <row r="5" spans="1:22" ht="15.75" customHeight="1">
      <c r="A5" s="2" t="s">
        <v>35</v>
      </c>
      <c r="B5" s="3">
        <v>36</v>
      </c>
      <c r="C5" s="4">
        <f t="shared" si="0"/>
        <v>0</v>
      </c>
      <c r="D5" s="3">
        <v>36</v>
      </c>
      <c r="E5" s="4">
        <f t="shared" si="1"/>
        <v>0</v>
      </c>
      <c r="F5" s="5">
        <v>36</v>
      </c>
      <c r="G5" s="3">
        <v>34</v>
      </c>
      <c r="H5" s="4">
        <f t="shared" si="2"/>
        <v>-2</v>
      </c>
      <c r="I5" s="3">
        <v>35</v>
      </c>
      <c r="J5" s="6">
        <f t="shared" si="3"/>
        <v>-1</v>
      </c>
      <c r="K5" s="3">
        <v>35</v>
      </c>
      <c r="L5" s="6">
        <f t="shared" si="4"/>
        <v>-1</v>
      </c>
      <c r="M5" s="3">
        <v>36</v>
      </c>
      <c r="N5" s="6">
        <f t="shared" si="5"/>
        <v>0</v>
      </c>
      <c r="O5" s="3">
        <v>37</v>
      </c>
      <c r="P5" s="6">
        <f t="shared" si="6"/>
        <v>1</v>
      </c>
      <c r="Q5" s="3">
        <v>36</v>
      </c>
      <c r="R5" s="6">
        <f t="shared" si="7"/>
        <v>0</v>
      </c>
      <c r="S5" s="3">
        <v>34</v>
      </c>
      <c r="T5" s="6">
        <f t="shared" si="8"/>
        <v>-2</v>
      </c>
      <c r="U5" s="3">
        <v>45</v>
      </c>
      <c r="V5" s="6">
        <f t="shared" si="9"/>
        <v>9</v>
      </c>
    </row>
    <row r="6" spans="1:22" ht="15.75" customHeight="1">
      <c r="A6" s="2" t="s">
        <v>36</v>
      </c>
      <c r="B6" s="3">
        <v>36</v>
      </c>
      <c r="C6" s="4">
        <f t="shared" si="0"/>
        <v>1</v>
      </c>
      <c r="D6" s="3">
        <v>36</v>
      </c>
      <c r="E6" s="4">
        <f t="shared" si="1"/>
        <v>1</v>
      </c>
      <c r="F6" s="5">
        <v>35</v>
      </c>
      <c r="G6" s="3">
        <v>32</v>
      </c>
      <c r="H6" s="4">
        <f t="shared" si="2"/>
        <v>-3</v>
      </c>
      <c r="I6" s="3">
        <v>30</v>
      </c>
      <c r="J6" s="6">
        <f t="shared" si="3"/>
        <v>-5</v>
      </c>
      <c r="K6" s="3">
        <v>30</v>
      </c>
      <c r="L6" s="6">
        <f t="shared" si="4"/>
        <v>-5</v>
      </c>
      <c r="M6" s="3">
        <v>29</v>
      </c>
      <c r="N6" s="6">
        <f t="shared" si="5"/>
        <v>-6</v>
      </c>
      <c r="O6" s="3">
        <v>27</v>
      </c>
      <c r="P6" s="6">
        <f t="shared" si="6"/>
        <v>-8</v>
      </c>
      <c r="Q6" s="3">
        <v>26</v>
      </c>
      <c r="R6" s="6">
        <f t="shared" si="7"/>
        <v>-9</v>
      </c>
      <c r="S6" s="3">
        <v>25</v>
      </c>
      <c r="T6" s="6">
        <f t="shared" si="8"/>
        <v>-10</v>
      </c>
      <c r="U6" s="3">
        <v>29</v>
      </c>
      <c r="V6" s="6">
        <f t="shared" si="9"/>
        <v>-6</v>
      </c>
    </row>
    <row r="7" spans="1:22" ht="15.75" customHeight="1">
      <c r="A7" s="2" t="s">
        <v>30</v>
      </c>
      <c r="B7" s="3">
        <v>46</v>
      </c>
      <c r="C7" s="4">
        <f t="shared" si="0"/>
        <v>-4</v>
      </c>
      <c r="D7" s="3">
        <v>46</v>
      </c>
      <c r="E7" s="4">
        <f t="shared" si="1"/>
        <v>-4</v>
      </c>
      <c r="F7" s="5">
        <v>50</v>
      </c>
      <c r="G7" s="3">
        <v>45</v>
      </c>
      <c r="H7" s="4">
        <f t="shared" si="2"/>
        <v>-5</v>
      </c>
      <c r="I7" s="3">
        <v>46</v>
      </c>
      <c r="J7" s="6">
        <f t="shared" si="3"/>
        <v>-4</v>
      </c>
      <c r="K7" s="3">
        <v>47</v>
      </c>
      <c r="L7" s="6">
        <f t="shared" si="4"/>
        <v>-3</v>
      </c>
      <c r="M7" s="3">
        <v>46</v>
      </c>
      <c r="N7" s="6">
        <f t="shared" si="5"/>
        <v>-4</v>
      </c>
      <c r="O7" s="3">
        <v>44</v>
      </c>
      <c r="P7" s="6">
        <f t="shared" si="6"/>
        <v>-6</v>
      </c>
      <c r="Q7" s="3">
        <v>41</v>
      </c>
      <c r="R7" s="6">
        <f t="shared" si="7"/>
        <v>-9</v>
      </c>
      <c r="S7" s="3">
        <v>37</v>
      </c>
      <c r="T7" s="6">
        <f t="shared" si="8"/>
        <v>-13</v>
      </c>
      <c r="U7" s="3">
        <v>40</v>
      </c>
      <c r="V7" s="6">
        <f t="shared" si="9"/>
        <v>-10</v>
      </c>
    </row>
    <row r="8" spans="1:22" ht="15.75" customHeight="1">
      <c r="A8" s="2" t="s">
        <v>37</v>
      </c>
      <c r="B8" s="3">
        <v>51</v>
      </c>
      <c r="C8" s="4">
        <f t="shared" si="0"/>
        <v>1</v>
      </c>
      <c r="D8" s="3">
        <v>41</v>
      </c>
      <c r="E8" s="4">
        <f t="shared" si="1"/>
        <v>-9</v>
      </c>
      <c r="F8" s="5">
        <v>50</v>
      </c>
      <c r="G8" s="3">
        <v>49</v>
      </c>
      <c r="H8" s="4">
        <f t="shared" si="2"/>
        <v>-1</v>
      </c>
      <c r="I8" s="3">
        <v>51</v>
      </c>
      <c r="J8" s="6">
        <f t="shared" si="3"/>
        <v>1</v>
      </c>
      <c r="K8" s="3">
        <v>51</v>
      </c>
      <c r="L8" s="6">
        <f t="shared" si="4"/>
        <v>1</v>
      </c>
      <c r="M8" s="3">
        <v>50</v>
      </c>
      <c r="N8" s="6">
        <f t="shared" si="5"/>
        <v>0</v>
      </c>
      <c r="O8" s="3">
        <v>49</v>
      </c>
      <c r="P8" s="6">
        <f t="shared" si="6"/>
        <v>-1</v>
      </c>
      <c r="Q8" s="3">
        <v>48</v>
      </c>
      <c r="R8" s="6">
        <f t="shared" si="7"/>
        <v>-2</v>
      </c>
      <c r="S8" s="3">
        <v>40</v>
      </c>
      <c r="T8" s="6">
        <f t="shared" si="8"/>
        <v>-10</v>
      </c>
      <c r="U8" s="3">
        <v>34</v>
      </c>
      <c r="V8" s="6">
        <f t="shared" si="9"/>
        <v>-16</v>
      </c>
    </row>
    <row r="9" spans="1:22" ht="15.75" customHeight="1">
      <c r="A9" s="2" t="s">
        <v>38</v>
      </c>
      <c r="B9" s="3">
        <v>30</v>
      </c>
      <c r="C9" s="4">
        <f t="shared" si="0"/>
        <v>-5</v>
      </c>
      <c r="D9" s="3">
        <v>37</v>
      </c>
      <c r="E9" s="4">
        <f t="shared" si="1"/>
        <v>2</v>
      </c>
      <c r="F9" s="5">
        <v>35</v>
      </c>
      <c r="G9" s="3">
        <v>33</v>
      </c>
      <c r="H9" s="4">
        <f t="shared" si="2"/>
        <v>-2</v>
      </c>
      <c r="I9" s="3">
        <v>32</v>
      </c>
      <c r="J9" s="6">
        <f t="shared" si="3"/>
        <v>-3</v>
      </c>
      <c r="K9" s="3">
        <v>31</v>
      </c>
      <c r="L9" s="6">
        <f t="shared" si="4"/>
        <v>-4</v>
      </c>
      <c r="M9" s="3">
        <v>30</v>
      </c>
      <c r="N9" s="6">
        <f t="shared" si="5"/>
        <v>-5</v>
      </c>
      <c r="O9" s="3">
        <v>28</v>
      </c>
      <c r="P9" s="6">
        <f t="shared" si="6"/>
        <v>-7</v>
      </c>
      <c r="Q9" s="3">
        <v>26</v>
      </c>
      <c r="R9" s="6">
        <f t="shared" si="7"/>
        <v>-9</v>
      </c>
      <c r="S9" s="3">
        <v>24</v>
      </c>
      <c r="T9" s="6">
        <f t="shared" si="8"/>
        <v>-11</v>
      </c>
      <c r="U9" s="3">
        <v>30</v>
      </c>
      <c r="V9" s="6">
        <f t="shared" si="9"/>
        <v>-5</v>
      </c>
    </row>
    <row r="10" spans="1:22" ht="15.75" customHeight="1">
      <c r="A10" s="2" t="s">
        <v>39</v>
      </c>
      <c r="B10" s="3">
        <v>26</v>
      </c>
      <c r="C10" s="4">
        <f t="shared" si="0"/>
        <v>1</v>
      </c>
      <c r="D10" s="3">
        <v>25</v>
      </c>
      <c r="E10" s="4">
        <f t="shared" si="1"/>
        <v>0</v>
      </c>
      <c r="F10" s="5">
        <v>25</v>
      </c>
      <c r="G10" s="3">
        <v>22</v>
      </c>
      <c r="H10" s="4">
        <f t="shared" si="2"/>
        <v>-3</v>
      </c>
      <c r="I10" s="3">
        <v>21</v>
      </c>
      <c r="J10" s="6">
        <f t="shared" si="3"/>
        <v>-4</v>
      </c>
      <c r="K10" s="3">
        <v>20</v>
      </c>
      <c r="L10" s="6">
        <f t="shared" si="4"/>
        <v>-5</v>
      </c>
      <c r="M10" s="3">
        <v>18</v>
      </c>
      <c r="N10" s="6">
        <f t="shared" si="5"/>
        <v>-7</v>
      </c>
      <c r="O10" s="3">
        <v>15</v>
      </c>
      <c r="P10" s="6">
        <f t="shared" si="6"/>
        <v>-10</v>
      </c>
      <c r="Q10" s="3">
        <v>14</v>
      </c>
      <c r="R10" s="6">
        <f t="shared" si="7"/>
        <v>-11</v>
      </c>
      <c r="S10" s="3">
        <v>12</v>
      </c>
      <c r="T10" s="6">
        <f t="shared" si="8"/>
        <v>-13</v>
      </c>
      <c r="U10" s="3">
        <v>17</v>
      </c>
      <c r="V10" s="6">
        <f t="shared" si="9"/>
        <v>-8</v>
      </c>
    </row>
    <row r="11" spans="1:22" ht="15.75" customHeight="1">
      <c r="A11" s="2" t="s">
        <v>40</v>
      </c>
      <c r="B11" s="3">
        <v>41</v>
      </c>
      <c r="C11" s="4">
        <f t="shared" si="0"/>
        <v>0</v>
      </c>
      <c r="D11" s="3">
        <v>41</v>
      </c>
      <c r="E11" s="4">
        <f t="shared" si="1"/>
        <v>0</v>
      </c>
      <c r="F11" s="5">
        <v>41</v>
      </c>
      <c r="G11" s="3">
        <v>38</v>
      </c>
      <c r="H11" s="4">
        <f t="shared" si="2"/>
        <v>-3</v>
      </c>
      <c r="I11" s="3">
        <v>36</v>
      </c>
      <c r="J11" s="6">
        <f t="shared" si="3"/>
        <v>-5</v>
      </c>
      <c r="K11" s="3">
        <v>34</v>
      </c>
      <c r="L11" s="6">
        <f t="shared" si="4"/>
        <v>-7</v>
      </c>
      <c r="M11" s="3">
        <v>33</v>
      </c>
      <c r="N11" s="6">
        <f t="shared" si="5"/>
        <v>-8</v>
      </c>
      <c r="O11" s="3">
        <v>32</v>
      </c>
      <c r="P11" s="6">
        <f t="shared" si="6"/>
        <v>-9</v>
      </c>
      <c r="Q11" s="3">
        <v>30</v>
      </c>
      <c r="R11" s="6">
        <f t="shared" si="7"/>
        <v>-11</v>
      </c>
      <c r="S11" s="3">
        <v>27</v>
      </c>
      <c r="T11" s="6">
        <f t="shared" si="8"/>
        <v>-14</v>
      </c>
      <c r="U11" s="3">
        <v>26</v>
      </c>
      <c r="V11" s="6">
        <f t="shared" si="9"/>
        <v>-15</v>
      </c>
    </row>
    <row r="12" spans="1:22" ht="15.75" customHeight="1">
      <c r="A12" s="1" t="s">
        <v>32</v>
      </c>
      <c r="B12" s="7"/>
      <c r="C12" s="8">
        <f>AVERAGE(C2:C11)</f>
        <v>-0.5</v>
      </c>
      <c r="D12" s="7"/>
      <c r="E12" s="8">
        <f>AVERAGE(E2:E11)</f>
        <v>-0.7</v>
      </c>
      <c r="F12" s="7"/>
      <c r="G12" s="7"/>
      <c r="H12" s="8">
        <f>AVERAGE(H2:H11)</f>
        <v>-2.4</v>
      </c>
      <c r="I12" s="7"/>
      <c r="J12" s="8">
        <f>AVERAGE(J2:J11)</f>
        <v>-2.4</v>
      </c>
      <c r="K12" s="7"/>
      <c r="L12" s="8">
        <f>AVERAGE(L2:L11)</f>
        <v>-3.1</v>
      </c>
      <c r="M12" s="7"/>
      <c r="N12" s="8">
        <f>AVERAGE(N2:N11)</f>
        <v>-4.0999999999999996</v>
      </c>
      <c r="O12" s="7"/>
      <c r="P12" s="8">
        <f>AVERAGE(P2:P11)</f>
        <v>-4.8</v>
      </c>
      <c r="Q12" s="7"/>
      <c r="R12" s="8">
        <f>AVERAGE(R2:R11)</f>
        <v>-6.5</v>
      </c>
      <c r="S12" s="7"/>
      <c r="T12" s="8">
        <f>AVERAGE(T2:T11)</f>
        <v>-10.1</v>
      </c>
      <c r="U12" s="7"/>
      <c r="V12" s="8">
        <f>AVERAGE(V2:V11)</f>
        <v>-6.4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"/>
  <cols>
    <col min="1" max="1" width="24.5" customWidth="1"/>
    <col min="3" max="3" width="8.33203125" customWidth="1"/>
    <col min="5" max="5" width="8" customWidth="1"/>
    <col min="8" max="8" width="7.6640625" customWidth="1"/>
    <col min="10" max="10" width="8" customWidth="1"/>
    <col min="12" max="12" width="7.5" customWidth="1"/>
    <col min="14" max="14" width="7.83203125" customWidth="1"/>
    <col min="16" max="16" width="8.1640625" customWidth="1"/>
    <col min="18" max="18" width="8.1640625" customWidth="1"/>
    <col min="20" max="20" width="7.83203125" customWidth="1"/>
    <col min="22" max="22" width="8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" t="s">
        <v>41</v>
      </c>
      <c r="B2" s="3">
        <v>109</v>
      </c>
      <c r="C2" s="4">
        <f t="shared" ref="C2:C11" si="0">SUM(B2-F2)</f>
        <v>19</v>
      </c>
      <c r="D2" s="3">
        <v>89</v>
      </c>
      <c r="E2" s="4">
        <f t="shared" ref="E2:E11" si="1">SUM(D2-F2)</f>
        <v>-1</v>
      </c>
      <c r="F2" s="5">
        <v>90</v>
      </c>
      <c r="G2" s="3">
        <v>98</v>
      </c>
      <c r="H2" s="4">
        <f t="shared" ref="H2:H11" si="2">SUM(G2-F2)</f>
        <v>8</v>
      </c>
      <c r="I2" s="3">
        <v>104</v>
      </c>
      <c r="J2" s="6">
        <f t="shared" ref="J2:J11" si="3">SUM(I2-F2)</f>
        <v>14</v>
      </c>
      <c r="K2" s="3">
        <v>100</v>
      </c>
      <c r="L2" s="6">
        <f t="shared" ref="L2:L11" si="4">SUM(K2-F2)</f>
        <v>10</v>
      </c>
      <c r="M2" s="3">
        <v>110</v>
      </c>
      <c r="N2" s="6">
        <f t="shared" ref="N2:N11" si="5">SUM(M2-F2)</f>
        <v>20</v>
      </c>
      <c r="O2" s="3">
        <v>105</v>
      </c>
      <c r="P2" s="6">
        <f t="shared" ref="P2:P11" si="6">SUM(O2-F2)</f>
        <v>15</v>
      </c>
      <c r="Q2" s="3">
        <v>98</v>
      </c>
      <c r="R2" s="6">
        <f t="shared" ref="R2:R11" si="7">SUM(Q2-F2)</f>
        <v>8</v>
      </c>
      <c r="S2" s="3">
        <v>83</v>
      </c>
      <c r="T2" s="6">
        <f t="shared" ref="T2:T11" si="8">SUM(S2-F2)</f>
        <v>-7</v>
      </c>
      <c r="U2" s="3">
        <v>83</v>
      </c>
      <c r="V2" s="6">
        <f t="shared" ref="V2:V11" si="9">SUM(U2-F2)</f>
        <v>-7</v>
      </c>
    </row>
    <row r="3" spans="1:22" ht="15.75" customHeight="1">
      <c r="A3" s="2" t="s">
        <v>42</v>
      </c>
      <c r="B3" s="3">
        <v>89</v>
      </c>
      <c r="C3" s="4">
        <f t="shared" si="0"/>
        <v>23</v>
      </c>
      <c r="D3" s="3">
        <v>77</v>
      </c>
      <c r="E3" s="4">
        <f t="shared" si="1"/>
        <v>11</v>
      </c>
      <c r="F3" s="5">
        <v>66</v>
      </c>
      <c r="G3" s="3">
        <v>70</v>
      </c>
      <c r="H3" s="4">
        <f t="shared" si="2"/>
        <v>4</v>
      </c>
      <c r="I3" s="3">
        <v>70</v>
      </c>
      <c r="J3" s="6">
        <f t="shared" si="3"/>
        <v>4</v>
      </c>
      <c r="K3" s="3">
        <v>70</v>
      </c>
      <c r="L3" s="6">
        <f t="shared" si="4"/>
        <v>4</v>
      </c>
      <c r="M3" s="3">
        <v>70</v>
      </c>
      <c r="N3" s="6">
        <f t="shared" si="5"/>
        <v>4</v>
      </c>
      <c r="O3" s="3">
        <v>66</v>
      </c>
      <c r="P3" s="6">
        <f t="shared" si="6"/>
        <v>0</v>
      </c>
      <c r="Q3" s="3">
        <v>64</v>
      </c>
      <c r="R3" s="6">
        <f t="shared" si="7"/>
        <v>-2</v>
      </c>
      <c r="S3" s="3">
        <v>60</v>
      </c>
      <c r="T3" s="6">
        <f t="shared" si="8"/>
        <v>-6</v>
      </c>
      <c r="U3" s="3">
        <v>60</v>
      </c>
      <c r="V3" s="6">
        <f t="shared" si="9"/>
        <v>-6</v>
      </c>
    </row>
    <row r="4" spans="1:22" ht="15.75" customHeight="1">
      <c r="A4" s="2" t="s">
        <v>43</v>
      </c>
      <c r="B4" s="3">
        <v>132</v>
      </c>
      <c r="C4" s="4">
        <f t="shared" si="0"/>
        <v>24</v>
      </c>
      <c r="D4" s="3">
        <v>133</v>
      </c>
      <c r="E4" s="4">
        <f t="shared" si="1"/>
        <v>25</v>
      </c>
      <c r="F4" s="5">
        <v>108</v>
      </c>
      <c r="G4" s="3">
        <v>97</v>
      </c>
      <c r="H4" s="4">
        <f t="shared" si="2"/>
        <v>-11</v>
      </c>
      <c r="I4" s="3">
        <v>97</v>
      </c>
      <c r="J4" s="6">
        <f t="shared" si="3"/>
        <v>-11</v>
      </c>
      <c r="K4" s="3">
        <v>94</v>
      </c>
      <c r="L4" s="6">
        <f t="shared" si="4"/>
        <v>-14</v>
      </c>
      <c r="M4" s="3">
        <v>93</v>
      </c>
      <c r="N4" s="6">
        <f t="shared" si="5"/>
        <v>-15</v>
      </c>
      <c r="O4" s="3">
        <v>84</v>
      </c>
      <c r="P4" s="6">
        <f t="shared" si="6"/>
        <v>-24</v>
      </c>
      <c r="Q4" s="3">
        <v>78</v>
      </c>
      <c r="R4" s="6">
        <f t="shared" si="7"/>
        <v>-30</v>
      </c>
      <c r="S4" s="3">
        <v>62</v>
      </c>
      <c r="T4" s="6">
        <f t="shared" si="8"/>
        <v>-46</v>
      </c>
      <c r="U4" s="3">
        <v>60</v>
      </c>
      <c r="V4" s="6">
        <f t="shared" si="9"/>
        <v>-48</v>
      </c>
    </row>
    <row r="5" spans="1:22" ht="15.75" customHeight="1">
      <c r="A5" s="2" t="s">
        <v>44</v>
      </c>
      <c r="B5" s="3">
        <v>106</v>
      </c>
      <c r="C5" s="4">
        <f t="shared" si="0"/>
        <v>10</v>
      </c>
      <c r="D5" s="3">
        <v>105</v>
      </c>
      <c r="E5" s="4">
        <f t="shared" si="1"/>
        <v>9</v>
      </c>
      <c r="F5" s="5">
        <v>96</v>
      </c>
      <c r="G5" s="3">
        <v>80</v>
      </c>
      <c r="H5" s="4">
        <f t="shared" si="2"/>
        <v>-16</v>
      </c>
      <c r="I5" s="3">
        <v>78</v>
      </c>
      <c r="J5" s="6">
        <f t="shared" si="3"/>
        <v>-18</v>
      </c>
      <c r="K5" s="3">
        <v>75</v>
      </c>
      <c r="L5" s="6">
        <f t="shared" si="4"/>
        <v>-21</v>
      </c>
      <c r="M5" s="3">
        <v>75</v>
      </c>
      <c r="N5" s="6">
        <f t="shared" si="5"/>
        <v>-21</v>
      </c>
      <c r="O5" s="3">
        <v>67</v>
      </c>
      <c r="P5" s="6">
        <f t="shared" si="6"/>
        <v>-29</v>
      </c>
      <c r="Q5" s="3">
        <v>63</v>
      </c>
      <c r="R5" s="6">
        <f t="shared" si="7"/>
        <v>-33</v>
      </c>
      <c r="S5" s="3">
        <v>49</v>
      </c>
      <c r="T5" s="6">
        <f t="shared" si="8"/>
        <v>-47</v>
      </c>
      <c r="U5" s="3">
        <v>42</v>
      </c>
      <c r="V5" s="6">
        <f t="shared" si="9"/>
        <v>-54</v>
      </c>
    </row>
    <row r="6" spans="1:22" ht="15.75" customHeight="1">
      <c r="A6" s="2" t="s">
        <v>45</v>
      </c>
      <c r="B6" s="3">
        <v>29</v>
      </c>
      <c r="C6" s="4">
        <f t="shared" si="0"/>
        <v>2</v>
      </c>
      <c r="D6" s="3">
        <v>31</v>
      </c>
      <c r="E6" s="4">
        <f t="shared" si="1"/>
        <v>4</v>
      </c>
      <c r="F6" s="5">
        <v>27</v>
      </c>
      <c r="G6" s="3">
        <v>26</v>
      </c>
      <c r="H6" s="4">
        <f t="shared" si="2"/>
        <v>-1</v>
      </c>
      <c r="I6" s="3">
        <v>28</v>
      </c>
      <c r="J6" s="6">
        <f t="shared" si="3"/>
        <v>1</v>
      </c>
      <c r="K6" s="3">
        <v>28</v>
      </c>
      <c r="L6" s="6">
        <f t="shared" si="4"/>
        <v>1</v>
      </c>
      <c r="M6" s="3">
        <v>29</v>
      </c>
      <c r="N6" s="6">
        <f t="shared" si="5"/>
        <v>2</v>
      </c>
      <c r="O6" s="3">
        <v>28</v>
      </c>
      <c r="P6" s="6">
        <f t="shared" si="6"/>
        <v>1</v>
      </c>
      <c r="Q6" s="3">
        <v>28</v>
      </c>
      <c r="R6" s="6">
        <f t="shared" si="7"/>
        <v>1</v>
      </c>
      <c r="S6" s="3">
        <v>28</v>
      </c>
      <c r="T6" s="6">
        <f t="shared" si="8"/>
        <v>1</v>
      </c>
      <c r="U6" s="3">
        <v>28</v>
      </c>
      <c r="V6" s="6">
        <f t="shared" si="9"/>
        <v>1</v>
      </c>
    </row>
    <row r="7" spans="1:22" ht="15.75" customHeight="1">
      <c r="A7" s="2" t="s">
        <v>46</v>
      </c>
      <c r="B7" s="3">
        <v>69</v>
      </c>
      <c r="C7" s="4">
        <f t="shared" si="0"/>
        <v>21</v>
      </c>
      <c r="D7" s="3">
        <v>52</v>
      </c>
      <c r="E7" s="4">
        <f t="shared" si="1"/>
        <v>4</v>
      </c>
      <c r="F7" s="5">
        <v>48</v>
      </c>
      <c r="G7" s="3">
        <v>49</v>
      </c>
      <c r="H7" s="4">
        <f t="shared" si="2"/>
        <v>1</v>
      </c>
      <c r="I7" s="3">
        <v>50</v>
      </c>
      <c r="J7" s="6">
        <f t="shared" si="3"/>
        <v>2</v>
      </c>
      <c r="K7" s="3">
        <v>49</v>
      </c>
      <c r="L7" s="6">
        <f t="shared" si="4"/>
        <v>1</v>
      </c>
      <c r="M7" s="3">
        <v>48</v>
      </c>
      <c r="N7" s="6">
        <f t="shared" si="5"/>
        <v>0</v>
      </c>
      <c r="O7" s="3">
        <v>44</v>
      </c>
      <c r="P7" s="6">
        <f t="shared" si="6"/>
        <v>-4</v>
      </c>
      <c r="Q7" s="3">
        <v>42</v>
      </c>
      <c r="R7" s="6">
        <f t="shared" si="7"/>
        <v>-6</v>
      </c>
      <c r="S7" s="3">
        <v>33</v>
      </c>
      <c r="T7" s="6">
        <f t="shared" si="8"/>
        <v>-15</v>
      </c>
      <c r="U7" s="3">
        <v>28</v>
      </c>
      <c r="V7" s="6">
        <f t="shared" si="9"/>
        <v>-20</v>
      </c>
    </row>
    <row r="8" spans="1:22" ht="15.75" customHeight="1">
      <c r="A8" s="2" t="s">
        <v>47</v>
      </c>
      <c r="B8" s="3">
        <v>42</v>
      </c>
      <c r="C8" s="4">
        <f t="shared" si="0"/>
        <v>14</v>
      </c>
      <c r="D8" s="3">
        <v>28</v>
      </c>
      <c r="E8" s="4">
        <f t="shared" si="1"/>
        <v>0</v>
      </c>
      <c r="F8" s="5">
        <v>28</v>
      </c>
      <c r="G8" s="3">
        <v>27</v>
      </c>
      <c r="H8" s="4">
        <f t="shared" si="2"/>
        <v>-1</v>
      </c>
      <c r="I8" s="3">
        <v>26</v>
      </c>
      <c r="J8" s="6">
        <f t="shared" si="3"/>
        <v>-2</v>
      </c>
      <c r="K8" s="3">
        <v>26</v>
      </c>
      <c r="L8" s="6">
        <f t="shared" si="4"/>
        <v>-2</v>
      </c>
      <c r="M8" s="3">
        <v>26</v>
      </c>
      <c r="N8" s="6">
        <f t="shared" si="5"/>
        <v>-2</v>
      </c>
      <c r="O8" s="3">
        <v>24</v>
      </c>
      <c r="P8" s="6">
        <f t="shared" si="6"/>
        <v>-4</v>
      </c>
      <c r="Q8" s="3">
        <v>25</v>
      </c>
      <c r="R8" s="6">
        <f t="shared" si="7"/>
        <v>-3</v>
      </c>
      <c r="S8" s="3">
        <v>22</v>
      </c>
      <c r="T8" s="6">
        <f t="shared" si="8"/>
        <v>-6</v>
      </c>
      <c r="U8" s="3">
        <v>20</v>
      </c>
      <c r="V8" s="6">
        <f t="shared" si="9"/>
        <v>-8</v>
      </c>
    </row>
    <row r="9" spans="1:22" ht="15.75" customHeight="1">
      <c r="A9" s="2" t="s">
        <v>48</v>
      </c>
      <c r="B9" s="3">
        <v>27</v>
      </c>
      <c r="C9" s="4">
        <f t="shared" si="0"/>
        <v>4</v>
      </c>
      <c r="D9" s="3">
        <v>28</v>
      </c>
      <c r="E9" s="4">
        <f t="shared" si="1"/>
        <v>5</v>
      </c>
      <c r="F9" s="5">
        <v>23</v>
      </c>
      <c r="G9" s="3">
        <v>23</v>
      </c>
      <c r="H9" s="4">
        <f t="shared" si="2"/>
        <v>0</v>
      </c>
      <c r="I9" s="3">
        <v>23</v>
      </c>
      <c r="J9" s="6">
        <f t="shared" si="3"/>
        <v>0</v>
      </c>
      <c r="K9" s="3">
        <v>23</v>
      </c>
      <c r="L9" s="6">
        <f t="shared" si="4"/>
        <v>0</v>
      </c>
      <c r="M9" s="3">
        <v>23</v>
      </c>
      <c r="N9" s="6">
        <f t="shared" si="5"/>
        <v>0</v>
      </c>
      <c r="O9" s="3">
        <v>21</v>
      </c>
      <c r="P9" s="6">
        <f t="shared" si="6"/>
        <v>-2</v>
      </c>
      <c r="Q9" s="3">
        <v>20</v>
      </c>
      <c r="R9" s="6">
        <f t="shared" si="7"/>
        <v>-3</v>
      </c>
      <c r="S9" s="3">
        <v>18</v>
      </c>
      <c r="T9" s="6">
        <f t="shared" si="8"/>
        <v>-5</v>
      </c>
      <c r="U9" s="3">
        <v>17</v>
      </c>
      <c r="V9" s="6">
        <f t="shared" si="9"/>
        <v>-6</v>
      </c>
    </row>
    <row r="10" spans="1:22" ht="15.75" customHeight="1">
      <c r="A10" s="2" t="s">
        <v>49</v>
      </c>
      <c r="B10" s="3">
        <v>29</v>
      </c>
      <c r="C10" s="4">
        <f t="shared" si="0"/>
        <v>8</v>
      </c>
      <c r="D10" s="3">
        <v>22</v>
      </c>
      <c r="E10" s="4">
        <f t="shared" si="1"/>
        <v>1</v>
      </c>
      <c r="F10" s="5">
        <v>21</v>
      </c>
      <c r="G10" s="3">
        <v>20</v>
      </c>
      <c r="H10" s="4">
        <f t="shared" si="2"/>
        <v>-1</v>
      </c>
      <c r="I10" s="3">
        <v>20</v>
      </c>
      <c r="J10" s="6">
        <f t="shared" si="3"/>
        <v>-1</v>
      </c>
      <c r="K10" s="3">
        <v>19</v>
      </c>
      <c r="L10" s="6">
        <f t="shared" si="4"/>
        <v>-2</v>
      </c>
      <c r="M10" s="3">
        <v>18</v>
      </c>
      <c r="N10" s="6">
        <f t="shared" si="5"/>
        <v>-3</v>
      </c>
      <c r="O10" s="3">
        <v>18</v>
      </c>
      <c r="P10" s="6">
        <f t="shared" si="6"/>
        <v>-3</v>
      </c>
      <c r="Q10" s="3">
        <v>18</v>
      </c>
      <c r="R10" s="6">
        <f t="shared" si="7"/>
        <v>-3</v>
      </c>
      <c r="S10" s="3">
        <v>16</v>
      </c>
      <c r="T10" s="6">
        <f t="shared" si="8"/>
        <v>-5</v>
      </c>
      <c r="U10" s="3">
        <v>15</v>
      </c>
      <c r="V10" s="6">
        <f t="shared" si="9"/>
        <v>-6</v>
      </c>
    </row>
    <row r="11" spans="1:22" ht="15.75" customHeight="1">
      <c r="A11" s="2" t="s">
        <v>50</v>
      </c>
      <c r="B11" s="3">
        <v>31</v>
      </c>
      <c r="C11" s="4">
        <f t="shared" si="0"/>
        <v>3</v>
      </c>
      <c r="D11" s="3">
        <v>33</v>
      </c>
      <c r="E11" s="4">
        <f t="shared" si="1"/>
        <v>5</v>
      </c>
      <c r="F11" s="5">
        <v>28</v>
      </c>
      <c r="G11" s="3">
        <v>27</v>
      </c>
      <c r="H11" s="4">
        <f t="shared" si="2"/>
        <v>-1</v>
      </c>
      <c r="I11" s="3">
        <v>27</v>
      </c>
      <c r="J11" s="6">
        <f t="shared" si="3"/>
        <v>-1</v>
      </c>
      <c r="K11" s="3">
        <v>26</v>
      </c>
      <c r="L11" s="6">
        <f t="shared" si="4"/>
        <v>-2</v>
      </c>
      <c r="M11" s="3">
        <v>26</v>
      </c>
      <c r="N11" s="6">
        <f t="shared" si="5"/>
        <v>-2</v>
      </c>
      <c r="O11" s="3">
        <v>24</v>
      </c>
      <c r="P11" s="6">
        <f t="shared" si="6"/>
        <v>-4</v>
      </c>
      <c r="Q11" s="3">
        <v>23</v>
      </c>
      <c r="R11" s="6">
        <f t="shared" si="7"/>
        <v>-5</v>
      </c>
      <c r="S11" s="3">
        <v>17</v>
      </c>
      <c r="T11" s="6">
        <f t="shared" si="8"/>
        <v>-11</v>
      </c>
      <c r="U11" s="3">
        <v>15</v>
      </c>
      <c r="V11" s="6">
        <f t="shared" si="9"/>
        <v>-13</v>
      </c>
    </row>
    <row r="12" spans="1:22" ht="15.75" customHeight="1">
      <c r="A12" s="1" t="s">
        <v>32</v>
      </c>
      <c r="B12" s="7"/>
      <c r="C12" s="8">
        <f>AVERAGE(C2:C11)</f>
        <v>12.8</v>
      </c>
      <c r="D12" s="7"/>
      <c r="E12" s="8">
        <f>AVERAGE(E2:E11)</f>
        <v>6.3</v>
      </c>
      <c r="F12" s="7"/>
      <c r="G12" s="7"/>
      <c r="H12" s="8">
        <f>AVERAGE(H2:H11)</f>
        <v>-1.8</v>
      </c>
      <c r="I12" s="7"/>
      <c r="J12" s="8">
        <f>AVERAGE(J2:J11)</f>
        <v>-1.2</v>
      </c>
      <c r="K12" s="7"/>
      <c r="L12" s="8">
        <f>AVERAGE(L2:L11)</f>
        <v>-2.5</v>
      </c>
      <c r="M12" s="7"/>
      <c r="N12" s="8">
        <f>AVERAGE(N2:N11)</f>
        <v>-1.7</v>
      </c>
      <c r="O12" s="7"/>
      <c r="P12" s="8">
        <f>AVERAGE(P2:P11)</f>
        <v>-5.4</v>
      </c>
      <c r="Q12" s="7"/>
      <c r="R12" s="8">
        <f>AVERAGE(R2:R11)</f>
        <v>-7.6</v>
      </c>
      <c r="S12" s="7"/>
      <c r="T12" s="8">
        <f>AVERAGE(T2:T11)</f>
        <v>-14.7</v>
      </c>
      <c r="U12" s="7"/>
      <c r="V12" s="8">
        <f>AVERAGE(V2:V11)</f>
        <v>-16.7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"/>
  <cols>
    <col min="1" max="1" width="24.5" customWidth="1"/>
    <col min="3" max="3" width="8.33203125" customWidth="1"/>
    <col min="5" max="5" width="8" customWidth="1"/>
    <col min="8" max="8" width="7.6640625" customWidth="1"/>
    <col min="10" max="10" width="8" customWidth="1"/>
    <col min="12" max="12" width="7.5" customWidth="1"/>
    <col min="14" max="14" width="7.83203125" customWidth="1"/>
    <col min="16" max="16" width="8.1640625" customWidth="1"/>
    <col min="18" max="18" width="8.1640625" customWidth="1"/>
    <col min="20" max="20" width="7.83203125" customWidth="1"/>
    <col min="22" max="22" width="8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"/>
      <c r="B2" s="3"/>
      <c r="C2" s="4">
        <f t="shared" ref="C2:C11" si="0">SUM(B2-F2)</f>
        <v>0</v>
      </c>
      <c r="D2" s="3"/>
      <c r="E2" s="4">
        <f t="shared" ref="E2:E11" si="1">SUM(D2-F2)</f>
        <v>0</v>
      </c>
      <c r="F2" s="5"/>
      <c r="G2" s="3"/>
      <c r="H2" s="4">
        <f t="shared" ref="H2:H11" si="2">SUM(G2-F2)</f>
        <v>0</v>
      </c>
      <c r="I2" s="3"/>
      <c r="J2" s="6">
        <f t="shared" ref="J2:J11" si="3">SUM(I2-F2)</f>
        <v>0</v>
      </c>
      <c r="K2" s="3"/>
      <c r="L2" s="6">
        <f t="shared" ref="L2:L11" si="4">SUM(K2-F2)</f>
        <v>0</v>
      </c>
      <c r="M2" s="3"/>
      <c r="N2" s="6">
        <f t="shared" ref="N2:N11" si="5">SUM(M2-F2)</f>
        <v>0</v>
      </c>
      <c r="O2" s="3"/>
      <c r="P2" s="6">
        <f t="shared" ref="P2:P11" si="6">SUM(O2-F2)</f>
        <v>0</v>
      </c>
      <c r="Q2" s="3"/>
      <c r="R2" s="6">
        <f t="shared" ref="R2:R11" si="7">SUM(Q2-F2)</f>
        <v>0</v>
      </c>
      <c r="S2" s="3"/>
      <c r="T2" s="6">
        <f t="shared" ref="T2:T11" si="8">SUM(S2-F2)</f>
        <v>0</v>
      </c>
      <c r="U2" s="3"/>
      <c r="V2" s="6">
        <f t="shared" ref="V2:V11" si="9">SUM(U2-F2)</f>
        <v>0</v>
      </c>
    </row>
    <row r="3" spans="1:22" ht="15.75" customHeight="1">
      <c r="A3" s="2"/>
      <c r="B3" s="9"/>
      <c r="C3" s="4">
        <f t="shared" si="0"/>
        <v>0</v>
      </c>
      <c r="D3" s="9"/>
      <c r="E3" s="4">
        <f t="shared" si="1"/>
        <v>0</v>
      </c>
      <c r="F3" s="10"/>
      <c r="G3" s="9"/>
      <c r="H3" s="4">
        <f t="shared" si="2"/>
        <v>0</v>
      </c>
      <c r="I3" s="9"/>
      <c r="J3" s="6">
        <f t="shared" si="3"/>
        <v>0</v>
      </c>
      <c r="K3" s="9"/>
      <c r="L3" s="6">
        <f t="shared" si="4"/>
        <v>0</v>
      </c>
      <c r="M3" s="9"/>
      <c r="N3" s="6">
        <f t="shared" si="5"/>
        <v>0</v>
      </c>
      <c r="O3" s="9"/>
      <c r="P3" s="6">
        <f t="shared" si="6"/>
        <v>0</v>
      </c>
      <c r="Q3" s="9"/>
      <c r="R3" s="6">
        <f t="shared" si="7"/>
        <v>0</v>
      </c>
      <c r="S3" s="9"/>
      <c r="T3" s="6">
        <f t="shared" si="8"/>
        <v>0</v>
      </c>
      <c r="U3" s="9"/>
      <c r="V3" s="6">
        <f t="shared" si="9"/>
        <v>0</v>
      </c>
    </row>
    <row r="4" spans="1:22" ht="15.75" customHeight="1">
      <c r="A4" s="2"/>
      <c r="B4" s="9"/>
      <c r="C4" s="4">
        <f t="shared" si="0"/>
        <v>0</v>
      </c>
      <c r="D4" s="9"/>
      <c r="E4" s="4">
        <f t="shared" si="1"/>
        <v>0</v>
      </c>
      <c r="F4" s="10"/>
      <c r="G4" s="9"/>
      <c r="H4" s="4">
        <f t="shared" si="2"/>
        <v>0</v>
      </c>
      <c r="I4" s="9"/>
      <c r="J4" s="6">
        <f t="shared" si="3"/>
        <v>0</v>
      </c>
      <c r="K4" s="9"/>
      <c r="L4" s="6">
        <f t="shared" si="4"/>
        <v>0</v>
      </c>
      <c r="M4" s="9"/>
      <c r="N4" s="6">
        <f t="shared" si="5"/>
        <v>0</v>
      </c>
      <c r="O4" s="9"/>
      <c r="P4" s="6">
        <f t="shared" si="6"/>
        <v>0</v>
      </c>
      <c r="Q4" s="9"/>
      <c r="R4" s="6">
        <f t="shared" si="7"/>
        <v>0</v>
      </c>
      <c r="S4" s="9"/>
      <c r="T4" s="6">
        <f t="shared" si="8"/>
        <v>0</v>
      </c>
      <c r="U4" s="9"/>
      <c r="V4" s="6">
        <f t="shared" si="9"/>
        <v>0</v>
      </c>
    </row>
    <row r="5" spans="1:22" ht="15.75" customHeight="1">
      <c r="A5" s="2"/>
      <c r="B5" s="9"/>
      <c r="C5" s="4">
        <f t="shared" si="0"/>
        <v>0</v>
      </c>
      <c r="D5" s="9"/>
      <c r="E5" s="4">
        <f t="shared" si="1"/>
        <v>0</v>
      </c>
      <c r="F5" s="10"/>
      <c r="G5" s="9"/>
      <c r="H5" s="4">
        <f t="shared" si="2"/>
        <v>0</v>
      </c>
      <c r="I5" s="9"/>
      <c r="J5" s="6">
        <f t="shared" si="3"/>
        <v>0</v>
      </c>
      <c r="K5" s="9"/>
      <c r="L5" s="6">
        <f t="shared" si="4"/>
        <v>0</v>
      </c>
      <c r="M5" s="9"/>
      <c r="N5" s="6">
        <f t="shared" si="5"/>
        <v>0</v>
      </c>
      <c r="O5" s="9"/>
      <c r="P5" s="6">
        <f t="shared" si="6"/>
        <v>0</v>
      </c>
      <c r="Q5" s="9"/>
      <c r="R5" s="6">
        <f t="shared" si="7"/>
        <v>0</v>
      </c>
      <c r="S5" s="9"/>
      <c r="T5" s="6">
        <f t="shared" si="8"/>
        <v>0</v>
      </c>
      <c r="U5" s="9"/>
      <c r="V5" s="6">
        <f t="shared" si="9"/>
        <v>0</v>
      </c>
    </row>
    <row r="6" spans="1:22" ht="15.75" customHeight="1">
      <c r="A6" s="2"/>
      <c r="B6" s="9"/>
      <c r="C6" s="4">
        <f t="shared" si="0"/>
        <v>0</v>
      </c>
      <c r="D6" s="9"/>
      <c r="E6" s="4">
        <f t="shared" si="1"/>
        <v>0</v>
      </c>
      <c r="F6" s="10"/>
      <c r="G6" s="9"/>
      <c r="H6" s="4">
        <f t="shared" si="2"/>
        <v>0</v>
      </c>
      <c r="I6" s="9"/>
      <c r="J6" s="6">
        <f t="shared" si="3"/>
        <v>0</v>
      </c>
      <c r="K6" s="9"/>
      <c r="L6" s="6">
        <f t="shared" si="4"/>
        <v>0</v>
      </c>
      <c r="M6" s="9"/>
      <c r="N6" s="6">
        <f t="shared" si="5"/>
        <v>0</v>
      </c>
      <c r="O6" s="9"/>
      <c r="P6" s="6">
        <f t="shared" si="6"/>
        <v>0</v>
      </c>
      <c r="Q6" s="9"/>
      <c r="R6" s="6">
        <f t="shared" si="7"/>
        <v>0</v>
      </c>
      <c r="S6" s="9"/>
      <c r="T6" s="6">
        <f t="shared" si="8"/>
        <v>0</v>
      </c>
      <c r="U6" s="9"/>
      <c r="V6" s="6">
        <f t="shared" si="9"/>
        <v>0</v>
      </c>
    </row>
    <row r="7" spans="1:22" ht="15.75" customHeight="1">
      <c r="A7" s="2"/>
      <c r="B7" s="9"/>
      <c r="C7" s="4">
        <f t="shared" si="0"/>
        <v>0</v>
      </c>
      <c r="D7" s="9"/>
      <c r="E7" s="4">
        <f t="shared" si="1"/>
        <v>0</v>
      </c>
      <c r="F7" s="10"/>
      <c r="G7" s="9"/>
      <c r="H7" s="4">
        <f t="shared" si="2"/>
        <v>0</v>
      </c>
      <c r="I7" s="9"/>
      <c r="J7" s="6">
        <f t="shared" si="3"/>
        <v>0</v>
      </c>
      <c r="K7" s="9"/>
      <c r="L7" s="6">
        <f t="shared" si="4"/>
        <v>0</v>
      </c>
      <c r="M7" s="9"/>
      <c r="N7" s="6">
        <f t="shared" si="5"/>
        <v>0</v>
      </c>
      <c r="O7" s="9"/>
      <c r="P7" s="6">
        <f t="shared" si="6"/>
        <v>0</v>
      </c>
      <c r="Q7" s="9"/>
      <c r="R7" s="6">
        <f t="shared" si="7"/>
        <v>0</v>
      </c>
      <c r="S7" s="9"/>
      <c r="T7" s="6">
        <f t="shared" si="8"/>
        <v>0</v>
      </c>
      <c r="U7" s="9"/>
      <c r="V7" s="6">
        <f t="shared" si="9"/>
        <v>0</v>
      </c>
    </row>
    <row r="8" spans="1:22" ht="15.75" customHeight="1">
      <c r="A8" s="2"/>
      <c r="B8" s="9"/>
      <c r="C8" s="4">
        <f t="shared" si="0"/>
        <v>0</v>
      </c>
      <c r="D8" s="9"/>
      <c r="E8" s="4">
        <f t="shared" si="1"/>
        <v>0</v>
      </c>
      <c r="F8" s="10"/>
      <c r="G8" s="9"/>
      <c r="H8" s="4">
        <f t="shared" si="2"/>
        <v>0</v>
      </c>
      <c r="I8" s="9"/>
      <c r="J8" s="6">
        <f t="shared" si="3"/>
        <v>0</v>
      </c>
      <c r="K8" s="9"/>
      <c r="L8" s="6">
        <f t="shared" si="4"/>
        <v>0</v>
      </c>
      <c r="M8" s="9"/>
      <c r="N8" s="6">
        <f t="shared" si="5"/>
        <v>0</v>
      </c>
      <c r="O8" s="9"/>
      <c r="P8" s="6">
        <f t="shared" si="6"/>
        <v>0</v>
      </c>
      <c r="Q8" s="9"/>
      <c r="R8" s="6">
        <f t="shared" si="7"/>
        <v>0</v>
      </c>
      <c r="S8" s="9"/>
      <c r="T8" s="6">
        <f t="shared" si="8"/>
        <v>0</v>
      </c>
      <c r="U8" s="9"/>
      <c r="V8" s="6">
        <f t="shared" si="9"/>
        <v>0</v>
      </c>
    </row>
    <row r="9" spans="1:22" ht="15.75" customHeight="1">
      <c r="A9" s="2"/>
      <c r="B9" s="9"/>
      <c r="C9" s="4">
        <f t="shared" si="0"/>
        <v>0</v>
      </c>
      <c r="D9" s="9"/>
      <c r="E9" s="4">
        <f t="shared" si="1"/>
        <v>0</v>
      </c>
      <c r="F9" s="10"/>
      <c r="G9" s="9"/>
      <c r="H9" s="4">
        <f t="shared" si="2"/>
        <v>0</v>
      </c>
      <c r="I9" s="9"/>
      <c r="J9" s="6">
        <f t="shared" si="3"/>
        <v>0</v>
      </c>
      <c r="K9" s="9"/>
      <c r="L9" s="6">
        <f t="shared" si="4"/>
        <v>0</v>
      </c>
      <c r="M9" s="9"/>
      <c r="N9" s="6">
        <f t="shared" si="5"/>
        <v>0</v>
      </c>
      <c r="O9" s="9"/>
      <c r="P9" s="6">
        <f t="shared" si="6"/>
        <v>0</v>
      </c>
      <c r="Q9" s="9"/>
      <c r="R9" s="6">
        <f t="shared" si="7"/>
        <v>0</v>
      </c>
      <c r="S9" s="9"/>
      <c r="T9" s="6">
        <f t="shared" si="8"/>
        <v>0</v>
      </c>
      <c r="U9" s="9"/>
      <c r="V9" s="6">
        <f t="shared" si="9"/>
        <v>0</v>
      </c>
    </row>
    <row r="10" spans="1:22" ht="15.75" customHeight="1">
      <c r="A10" s="2"/>
      <c r="B10" s="9"/>
      <c r="C10" s="4">
        <f t="shared" si="0"/>
        <v>0</v>
      </c>
      <c r="D10" s="9"/>
      <c r="E10" s="4">
        <f t="shared" si="1"/>
        <v>0</v>
      </c>
      <c r="F10" s="10"/>
      <c r="G10" s="9"/>
      <c r="H10" s="4">
        <f t="shared" si="2"/>
        <v>0</v>
      </c>
      <c r="I10" s="9"/>
      <c r="J10" s="6">
        <f t="shared" si="3"/>
        <v>0</v>
      </c>
      <c r="K10" s="9"/>
      <c r="L10" s="6">
        <f t="shared" si="4"/>
        <v>0</v>
      </c>
      <c r="M10" s="9"/>
      <c r="N10" s="6">
        <f t="shared" si="5"/>
        <v>0</v>
      </c>
      <c r="O10" s="9"/>
      <c r="P10" s="6">
        <f t="shared" si="6"/>
        <v>0</v>
      </c>
      <c r="Q10" s="9"/>
      <c r="R10" s="6">
        <f t="shared" si="7"/>
        <v>0</v>
      </c>
      <c r="S10" s="9"/>
      <c r="T10" s="6">
        <f t="shared" si="8"/>
        <v>0</v>
      </c>
      <c r="U10" s="9"/>
      <c r="V10" s="6">
        <f t="shared" si="9"/>
        <v>0</v>
      </c>
    </row>
    <row r="11" spans="1:22" ht="15.75" customHeight="1">
      <c r="A11" s="2"/>
      <c r="B11" s="9"/>
      <c r="C11" s="4">
        <f t="shared" si="0"/>
        <v>0</v>
      </c>
      <c r="D11" s="9"/>
      <c r="E11" s="4">
        <f t="shared" si="1"/>
        <v>0</v>
      </c>
      <c r="F11" s="10"/>
      <c r="G11" s="9"/>
      <c r="H11" s="4">
        <f t="shared" si="2"/>
        <v>0</v>
      </c>
      <c r="I11" s="9"/>
      <c r="J11" s="6">
        <f t="shared" si="3"/>
        <v>0</v>
      </c>
      <c r="K11" s="9"/>
      <c r="L11" s="6">
        <f t="shared" si="4"/>
        <v>0</v>
      </c>
      <c r="M11" s="9"/>
      <c r="N11" s="6">
        <f t="shared" si="5"/>
        <v>0</v>
      </c>
      <c r="O11" s="9"/>
      <c r="P11" s="6">
        <f t="shared" si="6"/>
        <v>0</v>
      </c>
      <c r="Q11" s="9"/>
      <c r="R11" s="6">
        <f t="shared" si="7"/>
        <v>0</v>
      </c>
      <c r="S11" s="9"/>
      <c r="T11" s="6">
        <f t="shared" si="8"/>
        <v>0</v>
      </c>
      <c r="U11" s="9"/>
      <c r="V11" s="6">
        <f t="shared" si="9"/>
        <v>0</v>
      </c>
    </row>
    <row r="12" spans="1:22" ht="15.75" customHeight="1">
      <c r="A12" s="1" t="s">
        <v>32</v>
      </c>
      <c r="B12" s="7"/>
      <c r="C12" s="8">
        <f>AVERAGE(C2:C11)</f>
        <v>0</v>
      </c>
      <c r="D12" s="7"/>
      <c r="E12" s="8">
        <f>AVERAGE(E2:E11)</f>
        <v>0</v>
      </c>
      <c r="F12" s="7"/>
      <c r="G12" s="7"/>
      <c r="H12" s="8">
        <f>AVERAGE(H2:H11)</f>
        <v>0</v>
      </c>
      <c r="I12" s="7"/>
      <c r="J12" s="8">
        <f>AVERAGE(J2:J11)</f>
        <v>0</v>
      </c>
      <c r="K12" s="7"/>
      <c r="L12" s="8">
        <f>AVERAGE(L2:L11)</f>
        <v>0</v>
      </c>
      <c r="M12" s="7"/>
      <c r="N12" s="8">
        <f>AVERAGE(N2:N11)</f>
        <v>0</v>
      </c>
      <c r="O12" s="7"/>
      <c r="P12" s="8">
        <f>AVERAGE(P2:P11)</f>
        <v>0</v>
      </c>
      <c r="Q12" s="7"/>
      <c r="R12" s="8">
        <f>AVERAGE(R2:R11)</f>
        <v>0</v>
      </c>
      <c r="S12" s="7"/>
      <c r="T12" s="8">
        <f>AVERAGE(T2:T11)</f>
        <v>0</v>
      </c>
      <c r="U12" s="7"/>
      <c r="V12" s="8">
        <f>AVERAGE(V2:V11)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39" workbookViewId="0">
      <selection activeCell="L53" sqref="L53"/>
    </sheetView>
  </sheetViews>
  <sheetFormatPr baseColWidth="10" defaultColWidth="14.5" defaultRowHeight="15.75" customHeight="1" x14ac:dyDescent="0"/>
  <sheetData>
    <row r="1" spans="1:19" ht="15.75" customHeight="1">
      <c r="A1" s="11" t="s">
        <v>0</v>
      </c>
      <c r="B1" s="2" t="s">
        <v>1</v>
      </c>
      <c r="C1" s="2" t="s">
        <v>3</v>
      </c>
      <c r="D1" s="2" t="s">
        <v>51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</row>
    <row r="2" spans="1:19" ht="15.75" customHeight="1">
      <c r="A2" s="2" t="s">
        <v>52</v>
      </c>
      <c r="B2" s="11">
        <v>3</v>
      </c>
      <c r="C2" s="11">
        <v>1</v>
      </c>
      <c r="D2" s="11">
        <v>-2</v>
      </c>
      <c r="E2">
        <v>0</v>
      </c>
      <c r="F2">
        <v>-2</v>
      </c>
      <c r="G2">
        <v>-5</v>
      </c>
      <c r="H2">
        <v>-2</v>
      </c>
      <c r="I2">
        <v>-7</v>
      </c>
      <c r="J2">
        <v>-16</v>
      </c>
      <c r="K2">
        <v>-21</v>
      </c>
    </row>
    <row r="3" spans="1:19" ht="15.75" customHeight="1">
      <c r="A3" s="11" t="s">
        <v>33</v>
      </c>
      <c r="B3" s="11">
        <v>-3</v>
      </c>
      <c r="C3" s="11">
        <v>1</v>
      </c>
      <c r="D3" s="11">
        <v>-2</v>
      </c>
      <c r="E3">
        <v>-1</v>
      </c>
      <c r="F3">
        <v>-3</v>
      </c>
      <c r="G3">
        <v>-3</v>
      </c>
      <c r="H3">
        <v>-3</v>
      </c>
      <c r="I3">
        <v>-2</v>
      </c>
      <c r="J3">
        <v>-4</v>
      </c>
      <c r="K3">
        <v>4</v>
      </c>
    </row>
    <row r="4" spans="1:19" ht="15.75" customHeight="1">
      <c r="A4" s="11" t="s">
        <v>34</v>
      </c>
      <c r="B4" s="11">
        <v>1</v>
      </c>
      <c r="C4" s="11">
        <v>1</v>
      </c>
      <c r="D4" s="11">
        <v>-1</v>
      </c>
      <c r="E4">
        <v>-2</v>
      </c>
      <c r="F4">
        <v>-2</v>
      </c>
      <c r="G4">
        <v>-3</v>
      </c>
      <c r="H4">
        <v>-3</v>
      </c>
      <c r="I4">
        <v>-5</v>
      </c>
      <c r="J4">
        <v>-8</v>
      </c>
      <c r="K4">
        <v>4</v>
      </c>
    </row>
    <row r="5" spans="1:19" ht="15.75" customHeight="1">
      <c r="A5" s="11" t="s">
        <v>35</v>
      </c>
      <c r="B5" s="11">
        <v>0</v>
      </c>
      <c r="C5" s="11">
        <v>0</v>
      </c>
      <c r="D5" s="11">
        <v>-2</v>
      </c>
      <c r="E5">
        <v>-1</v>
      </c>
      <c r="F5">
        <v>-1</v>
      </c>
      <c r="G5">
        <v>0</v>
      </c>
      <c r="H5">
        <v>1</v>
      </c>
      <c r="I5">
        <v>0</v>
      </c>
      <c r="J5">
        <v>-2</v>
      </c>
      <c r="K5">
        <v>9</v>
      </c>
    </row>
    <row r="6" spans="1:19" ht="15.75" customHeight="1">
      <c r="A6" s="11" t="s">
        <v>36</v>
      </c>
      <c r="B6" s="11">
        <v>1</v>
      </c>
      <c r="C6" s="11">
        <v>1</v>
      </c>
      <c r="D6" s="11">
        <v>-3</v>
      </c>
      <c r="E6">
        <v>-5</v>
      </c>
      <c r="F6">
        <v>-5</v>
      </c>
      <c r="G6">
        <v>-6</v>
      </c>
      <c r="H6">
        <v>-8</v>
      </c>
      <c r="I6">
        <v>-9</v>
      </c>
      <c r="J6">
        <v>-10</v>
      </c>
      <c r="K6">
        <v>-6</v>
      </c>
    </row>
    <row r="7" spans="1:19" ht="15.75" customHeight="1">
      <c r="A7" s="2" t="s">
        <v>53</v>
      </c>
      <c r="B7" s="11">
        <v>-4</v>
      </c>
      <c r="C7" s="11">
        <v>-4</v>
      </c>
      <c r="D7" s="11">
        <v>-5</v>
      </c>
      <c r="E7">
        <v>-4</v>
      </c>
      <c r="F7">
        <v>-3</v>
      </c>
      <c r="G7">
        <v>-4</v>
      </c>
      <c r="H7">
        <v>-6</v>
      </c>
      <c r="I7">
        <v>-9</v>
      </c>
      <c r="J7">
        <v>-13</v>
      </c>
      <c r="K7">
        <v>-10</v>
      </c>
    </row>
    <row r="8" spans="1:19" ht="15.75" customHeight="1">
      <c r="A8" s="11" t="s">
        <v>37</v>
      </c>
      <c r="B8" s="11">
        <v>1</v>
      </c>
      <c r="C8" s="11">
        <v>-9</v>
      </c>
      <c r="D8" s="11">
        <v>-1</v>
      </c>
      <c r="E8">
        <v>1</v>
      </c>
      <c r="F8">
        <v>1</v>
      </c>
      <c r="G8">
        <v>0</v>
      </c>
      <c r="H8">
        <v>-1</v>
      </c>
      <c r="I8">
        <v>-2</v>
      </c>
      <c r="J8">
        <v>-10</v>
      </c>
      <c r="K8">
        <v>-16</v>
      </c>
    </row>
    <row r="9" spans="1:19" ht="15.75" customHeight="1">
      <c r="A9" s="11" t="s">
        <v>38</v>
      </c>
      <c r="B9" s="11">
        <v>-5</v>
      </c>
      <c r="C9" s="11">
        <v>2</v>
      </c>
      <c r="D9" s="11">
        <v>-2</v>
      </c>
      <c r="E9">
        <v>-3</v>
      </c>
      <c r="F9">
        <v>-4</v>
      </c>
      <c r="G9">
        <v>-5</v>
      </c>
      <c r="H9">
        <v>-7</v>
      </c>
      <c r="I9">
        <v>-9</v>
      </c>
      <c r="J9">
        <v>-11</v>
      </c>
      <c r="K9">
        <v>-5</v>
      </c>
    </row>
    <row r="10" spans="1:19" ht="15.75" customHeight="1">
      <c r="A10" s="11" t="s">
        <v>39</v>
      </c>
      <c r="B10" s="11">
        <v>1</v>
      </c>
      <c r="C10" s="11">
        <v>0</v>
      </c>
      <c r="D10" s="11">
        <v>-3</v>
      </c>
      <c r="E10">
        <v>-4</v>
      </c>
      <c r="F10">
        <v>-5</v>
      </c>
      <c r="G10">
        <v>-7</v>
      </c>
      <c r="H10">
        <v>-10</v>
      </c>
      <c r="I10">
        <v>-11</v>
      </c>
      <c r="J10">
        <v>-13</v>
      </c>
      <c r="K10">
        <v>-8</v>
      </c>
    </row>
    <row r="11" spans="1:19" ht="15.75" customHeight="1">
      <c r="A11" s="11" t="s">
        <v>40</v>
      </c>
      <c r="B11" s="11">
        <v>0</v>
      </c>
      <c r="C11" s="11">
        <v>0</v>
      </c>
      <c r="D11" s="11">
        <v>-3</v>
      </c>
      <c r="E11">
        <v>-5</v>
      </c>
      <c r="F11">
        <v>-7</v>
      </c>
      <c r="G11">
        <v>-8</v>
      </c>
      <c r="H11">
        <v>-9</v>
      </c>
      <c r="I11">
        <v>-11</v>
      </c>
      <c r="J11">
        <v>-14</v>
      </c>
      <c r="K11">
        <v>-15</v>
      </c>
    </row>
    <row r="12" spans="1:19" ht="15.75" customHeight="1">
      <c r="A12" s="2" t="s">
        <v>54</v>
      </c>
      <c r="B12" s="11">
        <v>5</v>
      </c>
      <c r="C12" s="11">
        <v>4</v>
      </c>
      <c r="D12" s="11">
        <v>2</v>
      </c>
      <c r="E12">
        <v>10</v>
      </c>
      <c r="F12">
        <v>34</v>
      </c>
      <c r="G12">
        <v>34</v>
      </c>
      <c r="H12">
        <v>30</v>
      </c>
      <c r="I12">
        <v>28</v>
      </c>
      <c r="J12">
        <v>25</v>
      </c>
      <c r="K12">
        <v>80</v>
      </c>
      <c r="M12" s="11"/>
      <c r="O12" s="11"/>
      <c r="Q12" s="11"/>
      <c r="S12" s="11"/>
    </row>
    <row r="13" spans="1:19" ht="15.75" customHeight="1">
      <c r="A13" s="11" t="s">
        <v>23</v>
      </c>
      <c r="B13" s="11">
        <v>1</v>
      </c>
      <c r="C13" s="11">
        <v>1</v>
      </c>
      <c r="D13" s="11">
        <v>-1</v>
      </c>
      <c r="E13">
        <v>-1</v>
      </c>
      <c r="F13">
        <v>-1</v>
      </c>
      <c r="G13">
        <v>-1</v>
      </c>
      <c r="H13">
        <v>-2</v>
      </c>
      <c r="I13">
        <v>-2</v>
      </c>
      <c r="J13">
        <v>-3</v>
      </c>
      <c r="K13">
        <v>-3</v>
      </c>
      <c r="M13" s="11"/>
      <c r="O13" s="11"/>
      <c r="Q13" s="11"/>
      <c r="S13" s="11"/>
    </row>
    <row r="14" spans="1:19" ht="15.75" customHeight="1">
      <c r="A14" s="11" t="s">
        <v>24</v>
      </c>
      <c r="B14" s="11">
        <v>-1</v>
      </c>
      <c r="C14" s="11">
        <v>-2</v>
      </c>
      <c r="D14" s="11">
        <v>-8</v>
      </c>
      <c r="E14">
        <v>-10</v>
      </c>
      <c r="F14">
        <v>-10</v>
      </c>
      <c r="G14">
        <v>-10</v>
      </c>
      <c r="H14">
        <v>-13</v>
      </c>
      <c r="I14">
        <v>-14</v>
      </c>
      <c r="J14">
        <v>-15</v>
      </c>
      <c r="K14">
        <v>-13</v>
      </c>
      <c r="M14" s="11"/>
      <c r="O14" s="11"/>
      <c r="Q14" s="11"/>
      <c r="S14" s="11"/>
    </row>
    <row r="15" spans="1:19" ht="15.75" customHeight="1">
      <c r="A15" s="11" t="s">
        <v>25</v>
      </c>
      <c r="B15" s="11">
        <v>2</v>
      </c>
      <c r="C15" s="11">
        <v>1</v>
      </c>
      <c r="D15" s="11">
        <v>-3</v>
      </c>
      <c r="E15">
        <v>-4</v>
      </c>
      <c r="F15">
        <v>-5</v>
      </c>
      <c r="G15">
        <v>-5</v>
      </c>
      <c r="H15">
        <v>-7</v>
      </c>
      <c r="I15">
        <v>-8</v>
      </c>
      <c r="J15">
        <v>-9</v>
      </c>
      <c r="K15">
        <v>-8</v>
      </c>
      <c r="M15" s="11"/>
      <c r="O15" s="11"/>
      <c r="Q15" s="11"/>
      <c r="S15" s="11"/>
    </row>
    <row r="16" spans="1:19" ht="15.75" customHeight="1">
      <c r="A16" s="11" t="s">
        <v>26</v>
      </c>
      <c r="B16" s="11">
        <v>-1</v>
      </c>
      <c r="C16" s="11">
        <v>-1</v>
      </c>
      <c r="D16" s="11">
        <v>-2</v>
      </c>
      <c r="E16">
        <v>-2</v>
      </c>
      <c r="F16">
        <v>-2</v>
      </c>
      <c r="G16">
        <v>-3</v>
      </c>
      <c r="H16">
        <v>-3</v>
      </c>
      <c r="I16">
        <v>-3</v>
      </c>
      <c r="J16">
        <v>-3</v>
      </c>
      <c r="K16">
        <v>7</v>
      </c>
      <c r="M16" s="11"/>
      <c r="O16" s="11"/>
      <c r="Q16" s="11"/>
      <c r="S16" s="11"/>
    </row>
    <row r="17" spans="1:19" ht="15.75" customHeight="1">
      <c r="A17" s="11" t="s">
        <v>27</v>
      </c>
      <c r="B17" s="11">
        <v>1</v>
      </c>
      <c r="C17" s="11">
        <v>0</v>
      </c>
      <c r="D17" s="11">
        <v>-2</v>
      </c>
      <c r="E17">
        <v>-1</v>
      </c>
      <c r="F17">
        <v>0</v>
      </c>
      <c r="G17">
        <v>0</v>
      </c>
      <c r="H17">
        <v>1</v>
      </c>
      <c r="I17">
        <v>1</v>
      </c>
      <c r="J17">
        <v>0</v>
      </c>
      <c r="K17">
        <v>14</v>
      </c>
      <c r="M17" s="11"/>
      <c r="O17" s="11"/>
      <c r="Q17" s="11"/>
      <c r="S17" s="11"/>
    </row>
    <row r="18" spans="1:19" ht="15.75" customHeight="1">
      <c r="A18" s="11" t="s">
        <v>28</v>
      </c>
      <c r="B18" s="11">
        <v>1</v>
      </c>
      <c r="C18" s="11">
        <v>1</v>
      </c>
      <c r="D18" s="11">
        <v>-5</v>
      </c>
      <c r="E18">
        <v>-4</v>
      </c>
      <c r="F18">
        <v>-4</v>
      </c>
      <c r="G18">
        <v>-4</v>
      </c>
      <c r="H18">
        <v>-4</v>
      </c>
      <c r="I18">
        <v>-3</v>
      </c>
      <c r="J18">
        <v>-1</v>
      </c>
      <c r="K18">
        <v>8</v>
      </c>
      <c r="M18" s="11"/>
      <c r="O18" s="11"/>
      <c r="Q18" s="11"/>
      <c r="S18" s="11"/>
    </row>
    <row r="19" spans="1:19" ht="15.75" customHeight="1">
      <c r="A19" s="11" t="s">
        <v>29</v>
      </c>
      <c r="B19" s="11">
        <v>4</v>
      </c>
      <c r="C19" s="11">
        <v>3</v>
      </c>
      <c r="D19" s="11">
        <v>-2</v>
      </c>
      <c r="E19">
        <v>-3</v>
      </c>
      <c r="F19">
        <v>-3</v>
      </c>
      <c r="G19">
        <v>-3</v>
      </c>
      <c r="H19">
        <v>-4</v>
      </c>
      <c r="I19">
        <v>-4</v>
      </c>
      <c r="J19">
        <v>-7</v>
      </c>
      <c r="K19">
        <v>-1</v>
      </c>
      <c r="M19" s="11"/>
      <c r="O19" s="11"/>
      <c r="Q19" s="11"/>
      <c r="S19" s="11"/>
    </row>
    <row r="20" spans="1:19" ht="15.75" customHeight="1">
      <c r="A20" s="2" t="s">
        <v>55</v>
      </c>
      <c r="B20" s="11">
        <v>-4</v>
      </c>
      <c r="C20" s="11">
        <v>-5</v>
      </c>
      <c r="D20" s="11">
        <v>-5</v>
      </c>
      <c r="E20">
        <v>0</v>
      </c>
      <c r="F20">
        <v>10</v>
      </c>
      <c r="G20">
        <v>12</v>
      </c>
      <c r="H20">
        <v>15</v>
      </c>
      <c r="I20">
        <v>15</v>
      </c>
      <c r="J20">
        <v>10</v>
      </c>
      <c r="K20">
        <v>19</v>
      </c>
      <c r="M20" s="11"/>
      <c r="O20" s="11"/>
      <c r="Q20" s="11"/>
      <c r="S20" s="11"/>
    </row>
    <row r="21" spans="1:19" ht="15.75" customHeight="1">
      <c r="A21" s="11" t="s">
        <v>31</v>
      </c>
      <c r="B21" s="11">
        <v>0</v>
      </c>
      <c r="C21" s="11">
        <v>0</v>
      </c>
      <c r="D21" s="1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-2</v>
      </c>
      <c r="K21">
        <v>1</v>
      </c>
      <c r="M21" s="11"/>
      <c r="O21" s="11"/>
      <c r="Q21" s="11"/>
      <c r="S21" s="11"/>
    </row>
    <row r="22" spans="1:19" ht="15.75" customHeight="1">
      <c r="A22" s="11" t="s">
        <v>41</v>
      </c>
      <c r="B22" s="11">
        <v>19</v>
      </c>
      <c r="C22" s="11">
        <v>-1</v>
      </c>
      <c r="D22" s="11">
        <v>8</v>
      </c>
      <c r="E22">
        <v>14</v>
      </c>
      <c r="F22">
        <v>10</v>
      </c>
      <c r="G22">
        <v>20</v>
      </c>
      <c r="H22">
        <v>15</v>
      </c>
      <c r="I22">
        <v>8</v>
      </c>
      <c r="J22">
        <v>-7</v>
      </c>
      <c r="K22">
        <v>-7</v>
      </c>
      <c r="M22" s="11"/>
    </row>
    <row r="23" spans="1:19" ht="15.75" customHeight="1">
      <c r="A23" s="11" t="s">
        <v>42</v>
      </c>
      <c r="B23" s="11">
        <v>23</v>
      </c>
      <c r="C23" s="11">
        <v>11</v>
      </c>
      <c r="D23" s="11">
        <v>4</v>
      </c>
      <c r="E23">
        <v>4</v>
      </c>
      <c r="F23">
        <v>4</v>
      </c>
      <c r="G23">
        <v>4</v>
      </c>
      <c r="H23">
        <v>0</v>
      </c>
      <c r="I23">
        <v>-2</v>
      </c>
      <c r="J23">
        <v>-6</v>
      </c>
      <c r="K23">
        <v>-6</v>
      </c>
      <c r="M23" s="11"/>
    </row>
    <row r="24" spans="1:19" ht="15.75" customHeight="1">
      <c r="A24" s="11" t="s">
        <v>43</v>
      </c>
      <c r="B24" s="11">
        <v>24</v>
      </c>
      <c r="C24" s="11">
        <v>25</v>
      </c>
      <c r="D24" s="11">
        <v>-11</v>
      </c>
      <c r="E24">
        <v>-11</v>
      </c>
      <c r="F24">
        <v>-14</v>
      </c>
      <c r="G24">
        <v>-15</v>
      </c>
      <c r="H24">
        <v>-24</v>
      </c>
      <c r="I24">
        <v>-30</v>
      </c>
      <c r="J24">
        <v>-46</v>
      </c>
      <c r="K24">
        <v>-48</v>
      </c>
      <c r="M24" s="11"/>
    </row>
    <row r="25" spans="1:19" ht="15.75" customHeight="1">
      <c r="A25" s="11" t="s">
        <v>44</v>
      </c>
      <c r="B25" s="11">
        <v>10</v>
      </c>
      <c r="C25" s="11">
        <v>9</v>
      </c>
      <c r="D25" s="11">
        <v>-16</v>
      </c>
      <c r="E25">
        <v>-18</v>
      </c>
      <c r="F25">
        <v>-21</v>
      </c>
      <c r="G25">
        <v>-21</v>
      </c>
      <c r="H25">
        <v>-29</v>
      </c>
      <c r="I25">
        <v>-33</v>
      </c>
      <c r="J25">
        <v>-47</v>
      </c>
      <c r="K25">
        <v>-54</v>
      </c>
      <c r="M25" s="11"/>
    </row>
    <row r="26" spans="1:19" ht="15.75" customHeight="1">
      <c r="A26" s="11" t="s">
        <v>45</v>
      </c>
      <c r="B26" s="11">
        <v>2</v>
      </c>
      <c r="C26" s="11">
        <v>4</v>
      </c>
      <c r="D26" s="11">
        <v>-1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M26" s="11"/>
    </row>
    <row r="27" spans="1:19" ht="15.75" customHeight="1">
      <c r="A27" s="11" t="s">
        <v>46</v>
      </c>
      <c r="B27" s="11">
        <v>21</v>
      </c>
      <c r="C27" s="11">
        <v>4</v>
      </c>
      <c r="D27" s="11">
        <v>1</v>
      </c>
      <c r="E27">
        <v>2</v>
      </c>
      <c r="F27">
        <v>1</v>
      </c>
      <c r="G27">
        <v>0</v>
      </c>
      <c r="H27">
        <v>-4</v>
      </c>
      <c r="I27">
        <v>-6</v>
      </c>
      <c r="J27">
        <v>-15</v>
      </c>
      <c r="K27">
        <v>-20</v>
      </c>
      <c r="M27" s="11"/>
    </row>
    <row r="28" spans="1:19" ht="15.75" customHeight="1">
      <c r="A28" s="11" t="s">
        <v>47</v>
      </c>
      <c r="B28" s="11">
        <v>14</v>
      </c>
      <c r="C28" s="11">
        <v>0</v>
      </c>
      <c r="D28" s="11">
        <v>-1</v>
      </c>
      <c r="E28">
        <v>-2</v>
      </c>
      <c r="F28">
        <v>-2</v>
      </c>
      <c r="G28">
        <v>-2</v>
      </c>
      <c r="H28">
        <v>-4</v>
      </c>
      <c r="I28">
        <v>-3</v>
      </c>
      <c r="J28">
        <v>-6</v>
      </c>
      <c r="K28">
        <v>-8</v>
      </c>
      <c r="M28" s="11"/>
    </row>
    <row r="29" spans="1:19" ht="15.75" customHeight="1">
      <c r="A29" s="11" t="s">
        <v>48</v>
      </c>
      <c r="B29" s="11">
        <v>4</v>
      </c>
      <c r="C29" s="11">
        <v>5</v>
      </c>
      <c r="D29" s="11">
        <v>0</v>
      </c>
      <c r="E29">
        <v>0</v>
      </c>
      <c r="F29">
        <v>0</v>
      </c>
      <c r="G29">
        <v>0</v>
      </c>
      <c r="H29">
        <v>-2</v>
      </c>
      <c r="I29">
        <v>-3</v>
      </c>
      <c r="J29">
        <v>-5</v>
      </c>
      <c r="K29">
        <v>-6</v>
      </c>
      <c r="M29" s="11"/>
    </row>
    <row r="30" spans="1:19" ht="15.75" customHeight="1">
      <c r="A30" s="11" t="s">
        <v>49</v>
      </c>
      <c r="B30" s="11">
        <v>8</v>
      </c>
      <c r="C30" s="11">
        <v>1</v>
      </c>
      <c r="D30" s="11">
        <v>-1</v>
      </c>
      <c r="E30">
        <v>-1</v>
      </c>
      <c r="F30">
        <v>-2</v>
      </c>
      <c r="G30">
        <v>-3</v>
      </c>
      <c r="H30">
        <v>-3</v>
      </c>
      <c r="I30">
        <v>-3</v>
      </c>
      <c r="J30">
        <v>-5</v>
      </c>
      <c r="K30">
        <v>-6</v>
      </c>
      <c r="M30" s="11"/>
    </row>
    <row r="31" spans="1:19" ht="15.75" customHeight="1">
      <c r="A31" s="11" t="s">
        <v>50</v>
      </c>
      <c r="B31" s="11">
        <v>3</v>
      </c>
      <c r="C31" s="11">
        <v>5</v>
      </c>
      <c r="D31" s="11">
        <v>-1</v>
      </c>
      <c r="E31">
        <v>-1</v>
      </c>
      <c r="F31">
        <v>-2</v>
      </c>
      <c r="G31">
        <v>-2</v>
      </c>
      <c r="H31">
        <v>-4</v>
      </c>
      <c r="I31">
        <v>-5</v>
      </c>
      <c r="J31">
        <v>-11</v>
      </c>
      <c r="K31">
        <v>-13</v>
      </c>
      <c r="M31" s="1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workbookViewId="0">
      <selection activeCell="P37" sqref="P37"/>
    </sheetView>
  </sheetViews>
  <sheetFormatPr baseColWidth="10" defaultRowHeight="12" x14ac:dyDescent="0"/>
  <sheetData>
    <row r="1" spans="1:13" ht="16">
      <c r="A1" s="12" t="s">
        <v>0</v>
      </c>
      <c r="B1" s="12" t="s">
        <v>1</v>
      </c>
      <c r="C1" s="12" t="s">
        <v>3</v>
      </c>
      <c r="D1" s="12" t="s">
        <v>56</v>
      </c>
      <c r="E1" s="12" t="s">
        <v>6</v>
      </c>
      <c r="F1" s="12" t="s">
        <v>8</v>
      </c>
      <c r="G1" s="12" t="s">
        <v>10</v>
      </c>
      <c r="H1" s="12" t="s">
        <v>12</v>
      </c>
      <c r="I1" s="12" t="s">
        <v>14</v>
      </c>
      <c r="J1" s="12" t="s">
        <v>16</v>
      </c>
      <c r="K1" s="12" t="s">
        <v>18</v>
      </c>
      <c r="L1" s="12" t="s">
        <v>20</v>
      </c>
      <c r="M1" s="13"/>
    </row>
    <row r="2" spans="1:13" ht="16">
      <c r="A2" s="13" t="s">
        <v>22</v>
      </c>
      <c r="B2" s="14">
        <v>115</v>
      </c>
      <c r="C2" s="14">
        <v>114</v>
      </c>
      <c r="D2" s="14">
        <v>110</v>
      </c>
      <c r="E2" s="14">
        <v>112</v>
      </c>
      <c r="F2" s="14">
        <v>120</v>
      </c>
      <c r="G2" s="14">
        <v>144</v>
      </c>
      <c r="H2" s="14">
        <v>144</v>
      </c>
      <c r="I2" s="14">
        <v>140</v>
      </c>
      <c r="J2" s="14">
        <v>138</v>
      </c>
      <c r="K2" s="14">
        <v>135</v>
      </c>
      <c r="L2" s="14">
        <v>190</v>
      </c>
      <c r="M2" s="13"/>
    </row>
    <row r="3" spans="1:13" ht="16">
      <c r="A3" s="13" t="s">
        <v>23</v>
      </c>
      <c r="B3" s="14">
        <v>9</v>
      </c>
      <c r="C3" s="14">
        <v>9</v>
      </c>
      <c r="D3" s="14">
        <v>8</v>
      </c>
      <c r="E3" s="14">
        <v>7</v>
      </c>
      <c r="F3" s="14">
        <v>7</v>
      </c>
      <c r="G3" s="14">
        <v>7</v>
      </c>
      <c r="H3" s="14">
        <v>7</v>
      </c>
      <c r="I3" s="14">
        <v>6</v>
      </c>
      <c r="J3" s="14">
        <v>6</v>
      </c>
      <c r="K3" s="14">
        <v>5</v>
      </c>
      <c r="L3" s="14">
        <v>5</v>
      </c>
      <c r="M3" s="13"/>
    </row>
    <row r="4" spans="1:13" ht="16">
      <c r="A4" s="13" t="s">
        <v>24</v>
      </c>
      <c r="B4" s="14">
        <v>29</v>
      </c>
      <c r="C4" s="14">
        <v>28</v>
      </c>
      <c r="D4" s="14">
        <v>30</v>
      </c>
      <c r="E4" s="14">
        <v>22</v>
      </c>
      <c r="F4" s="14">
        <v>20</v>
      </c>
      <c r="G4" s="14">
        <v>20</v>
      </c>
      <c r="H4" s="14">
        <v>20</v>
      </c>
      <c r="I4" s="14">
        <v>17</v>
      </c>
      <c r="J4" s="14">
        <v>16</v>
      </c>
      <c r="K4" s="14">
        <v>15</v>
      </c>
      <c r="L4" s="14">
        <v>17</v>
      </c>
      <c r="M4" s="13"/>
    </row>
    <row r="5" spans="1:13" ht="16">
      <c r="A5" s="13" t="s">
        <v>25</v>
      </c>
      <c r="B5" s="14">
        <v>17</v>
      </c>
      <c r="C5" s="14">
        <v>16</v>
      </c>
      <c r="D5" s="14">
        <v>15</v>
      </c>
      <c r="E5" s="14">
        <v>12</v>
      </c>
      <c r="F5" s="14">
        <v>11</v>
      </c>
      <c r="G5" s="14">
        <v>10</v>
      </c>
      <c r="H5" s="14">
        <v>10</v>
      </c>
      <c r="I5" s="14">
        <v>8</v>
      </c>
      <c r="J5" s="14">
        <v>7</v>
      </c>
      <c r="K5" s="14">
        <v>6</v>
      </c>
      <c r="L5" s="14">
        <v>7</v>
      </c>
      <c r="M5" s="13"/>
    </row>
    <row r="6" spans="1:13" ht="16">
      <c r="A6" s="13" t="s">
        <v>26</v>
      </c>
      <c r="B6" s="14">
        <v>9</v>
      </c>
      <c r="C6" s="14">
        <v>9</v>
      </c>
      <c r="D6" s="14">
        <v>10</v>
      </c>
      <c r="E6" s="14">
        <v>8</v>
      </c>
      <c r="F6" s="14">
        <v>8</v>
      </c>
      <c r="G6" s="14">
        <v>8</v>
      </c>
      <c r="H6" s="14">
        <v>7</v>
      </c>
      <c r="I6" s="14">
        <v>7</v>
      </c>
      <c r="J6" s="14">
        <v>7</v>
      </c>
      <c r="K6" s="14">
        <v>7</v>
      </c>
      <c r="L6" s="14">
        <v>17</v>
      </c>
      <c r="M6" s="13"/>
    </row>
    <row r="7" spans="1:13" ht="16">
      <c r="A7" s="13" t="s">
        <v>27</v>
      </c>
      <c r="B7" s="14">
        <v>31</v>
      </c>
      <c r="C7" s="14">
        <v>30</v>
      </c>
      <c r="D7" s="14">
        <v>30</v>
      </c>
      <c r="E7" s="14">
        <v>28</v>
      </c>
      <c r="F7" s="14">
        <v>29</v>
      </c>
      <c r="G7" s="14">
        <v>30</v>
      </c>
      <c r="H7" s="14">
        <v>30</v>
      </c>
      <c r="I7" s="14">
        <v>31</v>
      </c>
      <c r="J7" s="14">
        <v>31</v>
      </c>
      <c r="K7" s="14">
        <v>30</v>
      </c>
      <c r="L7" s="14">
        <v>44</v>
      </c>
      <c r="M7" s="13"/>
    </row>
    <row r="8" spans="1:13" ht="16">
      <c r="A8" s="13" t="s">
        <v>28</v>
      </c>
      <c r="B8" s="14">
        <v>16</v>
      </c>
      <c r="C8" s="14">
        <v>16</v>
      </c>
      <c r="D8" s="14">
        <v>15</v>
      </c>
      <c r="E8" s="14">
        <v>10</v>
      </c>
      <c r="F8" s="14">
        <v>11</v>
      </c>
      <c r="G8" s="14">
        <v>11</v>
      </c>
      <c r="H8" s="14">
        <v>11</v>
      </c>
      <c r="I8" s="14">
        <v>11</v>
      </c>
      <c r="J8" s="14">
        <v>12</v>
      </c>
      <c r="K8" s="14">
        <v>14</v>
      </c>
      <c r="L8" s="14">
        <v>23</v>
      </c>
      <c r="M8" s="13"/>
    </row>
    <row r="9" spans="1:13" ht="16">
      <c r="A9" s="13" t="s">
        <v>29</v>
      </c>
      <c r="B9" s="14">
        <v>24</v>
      </c>
      <c r="C9" s="14">
        <v>23</v>
      </c>
      <c r="D9" s="14">
        <v>20</v>
      </c>
      <c r="E9" s="14">
        <v>18</v>
      </c>
      <c r="F9" s="14">
        <v>17</v>
      </c>
      <c r="G9" s="14">
        <v>17</v>
      </c>
      <c r="H9" s="14">
        <v>17</v>
      </c>
      <c r="I9" s="14">
        <v>16</v>
      </c>
      <c r="J9" s="14">
        <v>16</v>
      </c>
      <c r="K9" s="14">
        <v>13</v>
      </c>
      <c r="L9" s="14">
        <v>19</v>
      </c>
      <c r="M9" s="13"/>
    </row>
    <row r="10" spans="1:13" ht="16">
      <c r="A10" s="13" t="s">
        <v>30</v>
      </c>
      <c r="B10" s="14">
        <v>56</v>
      </c>
      <c r="C10" s="14">
        <v>55</v>
      </c>
      <c r="D10" s="14">
        <v>60</v>
      </c>
      <c r="E10" s="14">
        <v>55</v>
      </c>
      <c r="F10" s="14">
        <v>60</v>
      </c>
      <c r="G10" s="14">
        <v>70</v>
      </c>
      <c r="H10" s="14">
        <v>72</v>
      </c>
      <c r="I10" s="14">
        <v>75</v>
      </c>
      <c r="J10" s="14">
        <v>75</v>
      </c>
      <c r="K10" s="14">
        <v>70</v>
      </c>
      <c r="L10" s="14">
        <v>79</v>
      </c>
      <c r="M10" s="13"/>
    </row>
    <row r="11" spans="1:13" ht="16">
      <c r="A11" s="13" t="s">
        <v>31</v>
      </c>
      <c r="B11" s="14">
        <v>25</v>
      </c>
      <c r="C11" s="14">
        <v>25</v>
      </c>
      <c r="D11" s="14">
        <v>25</v>
      </c>
      <c r="E11" s="14">
        <v>25</v>
      </c>
      <c r="F11" s="14">
        <v>25</v>
      </c>
      <c r="G11" s="14">
        <v>25</v>
      </c>
      <c r="H11" s="14">
        <v>25</v>
      </c>
      <c r="I11" s="14">
        <v>25</v>
      </c>
      <c r="J11" s="14">
        <v>25</v>
      </c>
      <c r="K11" s="14">
        <v>23</v>
      </c>
      <c r="L11" s="14">
        <v>26</v>
      </c>
      <c r="M11" s="13"/>
    </row>
    <row r="12" spans="1:13" ht="16">
      <c r="A12" s="13" t="s">
        <v>22</v>
      </c>
      <c r="B12" s="14">
        <v>165</v>
      </c>
      <c r="C12" s="14">
        <v>163</v>
      </c>
      <c r="D12" s="14">
        <v>162</v>
      </c>
      <c r="E12" s="14">
        <v>160</v>
      </c>
      <c r="F12" s="14">
        <v>162</v>
      </c>
      <c r="G12" s="14">
        <v>160</v>
      </c>
      <c r="H12" s="14">
        <v>157</v>
      </c>
      <c r="I12" s="14">
        <v>160</v>
      </c>
      <c r="J12" s="14">
        <v>155</v>
      </c>
      <c r="K12" s="14">
        <v>146</v>
      </c>
      <c r="L12" s="14">
        <v>141</v>
      </c>
      <c r="M12" s="13"/>
    </row>
    <row r="13" spans="1:13" ht="16">
      <c r="A13" s="13" t="s">
        <v>33</v>
      </c>
      <c r="B13" s="14">
        <v>36</v>
      </c>
      <c r="C13" s="14">
        <v>40</v>
      </c>
      <c r="D13" s="14">
        <v>39</v>
      </c>
      <c r="E13" s="14">
        <v>37</v>
      </c>
      <c r="F13" s="14">
        <v>38</v>
      </c>
      <c r="G13" s="14">
        <v>36</v>
      </c>
      <c r="H13" s="14">
        <v>36</v>
      </c>
      <c r="I13" s="14">
        <v>36</v>
      </c>
      <c r="J13" s="14">
        <v>37</v>
      </c>
      <c r="K13" s="14">
        <v>35</v>
      </c>
      <c r="L13" s="14">
        <v>43</v>
      </c>
      <c r="M13" s="13"/>
    </row>
    <row r="14" spans="1:13" ht="16">
      <c r="A14" s="13" t="s">
        <v>34</v>
      </c>
      <c r="B14" s="14">
        <v>41</v>
      </c>
      <c r="C14" s="14">
        <v>41</v>
      </c>
      <c r="D14" s="14">
        <v>40</v>
      </c>
      <c r="E14" s="14">
        <v>39</v>
      </c>
      <c r="F14" s="14">
        <v>38</v>
      </c>
      <c r="G14" s="14">
        <v>38</v>
      </c>
      <c r="H14" s="14">
        <v>37</v>
      </c>
      <c r="I14" s="14">
        <v>37</v>
      </c>
      <c r="J14" s="14">
        <v>35</v>
      </c>
      <c r="K14" s="14">
        <v>32</v>
      </c>
      <c r="L14" s="14">
        <v>44</v>
      </c>
      <c r="M14" s="13"/>
    </row>
    <row r="15" spans="1:13" ht="16">
      <c r="A15" s="13" t="s">
        <v>35</v>
      </c>
      <c r="B15" s="14">
        <v>36</v>
      </c>
      <c r="C15" s="14">
        <v>36</v>
      </c>
      <c r="D15" s="14">
        <v>36</v>
      </c>
      <c r="E15" s="14">
        <v>34</v>
      </c>
      <c r="F15" s="14">
        <v>35</v>
      </c>
      <c r="G15" s="14">
        <v>35</v>
      </c>
      <c r="H15" s="14">
        <v>36</v>
      </c>
      <c r="I15" s="14">
        <v>37</v>
      </c>
      <c r="J15" s="14">
        <v>36</v>
      </c>
      <c r="K15" s="14">
        <v>34</v>
      </c>
      <c r="L15" s="14">
        <v>45</v>
      </c>
      <c r="M15" s="13"/>
    </row>
    <row r="16" spans="1:13" ht="16">
      <c r="A16" s="13" t="s">
        <v>36</v>
      </c>
      <c r="B16" s="14">
        <v>36</v>
      </c>
      <c r="C16" s="14">
        <v>36</v>
      </c>
      <c r="D16" s="14">
        <v>35</v>
      </c>
      <c r="E16" s="14">
        <v>32</v>
      </c>
      <c r="F16" s="14">
        <v>30</v>
      </c>
      <c r="G16" s="14">
        <v>30</v>
      </c>
      <c r="H16" s="14">
        <v>29</v>
      </c>
      <c r="I16" s="14">
        <v>27</v>
      </c>
      <c r="J16" s="14">
        <v>26</v>
      </c>
      <c r="K16" s="14">
        <v>25</v>
      </c>
      <c r="L16" s="14">
        <v>29</v>
      </c>
      <c r="M16" s="13"/>
    </row>
    <row r="17" spans="1:13" ht="16">
      <c r="A17" s="13" t="s">
        <v>30</v>
      </c>
      <c r="B17" s="14">
        <v>46</v>
      </c>
      <c r="C17" s="14">
        <v>46</v>
      </c>
      <c r="D17" s="14">
        <v>50</v>
      </c>
      <c r="E17" s="14">
        <v>45</v>
      </c>
      <c r="F17" s="14">
        <v>46</v>
      </c>
      <c r="G17" s="14">
        <v>47</v>
      </c>
      <c r="H17" s="14">
        <v>46</v>
      </c>
      <c r="I17" s="14">
        <v>44</v>
      </c>
      <c r="J17" s="14">
        <v>41</v>
      </c>
      <c r="K17" s="14">
        <v>37</v>
      </c>
      <c r="L17" s="14">
        <v>40</v>
      </c>
      <c r="M17" s="13"/>
    </row>
    <row r="18" spans="1:13" ht="16">
      <c r="A18" s="13" t="s">
        <v>37</v>
      </c>
      <c r="B18" s="14">
        <v>51</v>
      </c>
      <c r="C18" s="14">
        <v>41</v>
      </c>
      <c r="D18" s="14">
        <v>50</v>
      </c>
      <c r="E18" s="14">
        <v>49</v>
      </c>
      <c r="F18" s="14">
        <v>51</v>
      </c>
      <c r="G18" s="14">
        <v>51</v>
      </c>
      <c r="H18" s="14">
        <v>50</v>
      </c>
      <c r="I18" s="14">
        <v>49</v>
      </c>
      <c r="J18" s="14">
        <v>48</v>
      </c>
      <c r="K18" s="14">
        <v>40</v>
      </c>
      <c r="L18" s="14">
        <v>34</v>
      </c>
      <c r="M18" s="13"/>
    </row>
    <row r="19" spans="1:13" ht="16">
      <c r="A19" s="13" t="s">
        <v>38</v>
      </c>
      <c r="B19" s="14">
        <v>30</v>
      </c>
      <c r="C19" s="14">
        <v>37</v>
      </c>
      <c r="D19" s="14">
        <v>35</v>
      </c>
      <c r="E19" s="14">
        <v>33</v>
      </c>
      <c r="F19" s="14">
        <v>32</v>
      </c>
      <c r="G19" s="14">
        <v>31</v>
      </c>
      <c r="H19" s="14">
        <v>30</v>
      </c>
      <c r="I19" s="14">
        <v>28</v>
      </c>
      <c r="J19" s="14">
        <v>26</v>
      </c>
      <c r="K19" s="14">
        <v>24</v>
      </c>
      <c r="L19" s="14">
        <v>30</v>
      </c>
      <c r="M19" s="13"/>
    </row>
    <row r="20" spans="1:13" ht="16">
      <c r="A20" s="13" t="s">
        <v>39</v>
      </c>
      <c r="B20" s="14">
        <v>26</v>
      </c>
      <c r="C20" s="14">
        <v>25</v>
      </c>
      <c r="D20" s="14">
        <v>25</v>
      </c>
      <c r="E20" s="14">
        <v>22</v>
      </c>
      <c r="F20" s="14">
        <v>21</v>
      </c>
      <c r="G20" s="14">
        <v>20</v>
      </c>
      <c r="H20" s="14">
        <v>18</v>
      </c>
      <c r="I20" s="14">
        <v>15</v>
      </c>
      <c r="J20" s="14">
        <v>14</v>
      </c>
      <c r="K20" s="14">
        <v>12</v>
      </c>
      <c r="L20" s="14">
        <v>17</v>
      </c>
      <c r="M20" s="13"/>
    </row>
    <row r="21" spans="1:13" ht="16">
      <c r="A21" s="13" t="s">
        <v>40</v>
      </c>
      <c r="B21" s="14">
        <v>41</v>
      </c>
      <c r="C21" s="14">
        <v>41</v>
      </c>
      <c r="D21" s="14">
        <v>41</v>
      </c>
      <c r="E21" s="14">
        <v>38</v>
      </c>
      <c r="F21" s="14">
        <v>36</v>
      </c>
      <c r="G21" s="14">
        <v>34</v>
      </c>
      <c r="H21" s="14">
        <v>33</v>
      </c>
      <c r="I21" s="14">
        <v>32</v>
      </c>
      <c r="J21" s="14">
        <v>30</v>
      </c>
      <c r="K21" s="14">
        <v>27</v>
      </c>
      <c r="L21" s="14">
        <v>26</v>
      </c>
      <c r="M21" s="13"/>
    </row>
    <row r="22" spans="1:13" ht="16">
      <c r="A22" s="13" t="s">
        <v>41</v>
      </c>
      <c r="B22" s="14">
        <v>109</v>
      </c>
      <c r="C22" s="14">
        <v>89</v>
      </c>
      <c r="D22" s="14">
        <v>90</v>
      </c>
      <c r="E22" s="14">
        <v>98</v>
      </c>
      <c r="F22" s="14">
        <v>104</v>
      </c>
      <c r="G22" s="14">
        <v>100</v>
      </c>
      <c r="H22" s="14">
        <v>110</v>
      </c>
      <c r="I22" s="14">
        <v>105</v>
      </c>
      <c r="J22" s="14">
        <v>98</v>
      </c>
      <c r="K22" s="14">
        <v>83</v>
      </c>
      <c r="L22" s="14">
        <v>83</v>
      </c>
      <c r="M22" s="13"/>
    </row>
    <row r="23" spans="1:13" ht="16">
      <c r="A23" s="13" t="s">
        <v>42</v>
      </c>
      <c r="B23" s="14">
        <v>89</v>
      </c>
      <c r="C23" s="14">
        <v>77</v>
      </c>
      <c r="D23" s="14">
        <v>66</v>
      </c>
      <c r="E23" s="14">
        <v>70</v>
      </c>
      <c r="F23" s="14">
        <v>70</v>
      </c>
      <c r="G23" s="14">
        <v>70</v>
      </c>
      <c r="H23" s="14">
        <v>70</v>
      </c>
      <c r="I23" s="14">
        <v>66</v>
      </c>
      <c r="J23" s="14">
        <v>64</v>
      </c>
      <c r="K23" s="14">
        <v>60</v>
      </c>
      <c r="L23" s="14">
        <v>60</v>
      </c>
      <c r="M23" s="13"/>
    </row>
    <row r="24" spans="1:13" ht="16">
      <c r="A24" s="13" t="s">
        <v>43</v>
      </c>
      <c r="B24" s="14">
        <v>132</v>
      </c>
      <c r="C24" s="14">
        <v>133</v>
      </c>
      <c r="D24" s="14">
        <v>108</v>
      </c>
      <c r="E24" s="14">
        <v>97</v>
      </c>
      <c r="F24" s="14">
        <v>97</v>
      </c>
      <c r="G24" s="14">
        <v>94</v>
      </c>
      <c r="H24" s="14">
        <v>93</v>
      </c>
      <c r="I24" s="14">
        <v>84</v>
      </c>
      <c r="J24" s="14">
        <v>78</v>
      </c>
      <c r="K24" s="14">
        <v>62</v>
      </c>
      <c r="L24" s="14">
        <v>60</v>
      </c>
      <c r="M24" s="13"/>
    </row>
    <row r="25" spans="1:13" ht="16">
      <c r="A25" s="13" t="s">
        <v>44</v>
      </c>
      <c r="B25" s="14">
        <v>106</v>
      </c>
      <c r="C25" s="14">
        <v>105</v>
      </c>
      <c r="D25" s="14">
        <v>96</v>
      </c>
      <c r="E25" s="14">
        <v>80</v>
      </c>
      <c r="F25" s="14">
        <v>78</v>
      </c>
      <c r="G25" s="14">
        <v>75</v>
      </c>
      <c r="H25" s="14">
        <v>75</v>
      </c>
      <c r="I25" s="14">
        <v>67</v>
      </c>
      <c r="J25" s="14">
        <v>63</v>
      </c>
      <c r="K25" s="14">
        <v>49</v>
      </c>
      <c r="L25" s="14">
        <v>42</v>
      </c>
      <c r="M25" s="13"/>
    </row>
    <row r="26" spans="1:13" ht="16">
      <c r="A26" s="13" t="s">
        <v>45</v>
      </c>
      <c r="B26" s="14">
        <v>29</v>
      </c>
      <c r="C26" s="14">
        <v>31</v>
      </c>
      <c r="D26" s="14">
        <v>27</v>
      </c>
      <c r="E26" s="14">
        <v>26</v>
      </c>
      <c r="F26" s="14">
        <v>28</v>
      </c>
      <c r="G26" s="14">
        <v>28</v>
      </c>
      <c r="H26" s="14">
        <v>29</v>
      </c>
      <c r="I26" s="14">
        <v>28</v>
      </c>
      <c r="J26" s="14">
        <v>28</v>
      </c>
      <c r="K26" s="14">
        <v>28</v>
      </c>
      <c r="L26" s="14">
        <v>28</v>
      </c>
      <c r="M26" s="13"/>
    </row>
    <row r="27" spans="1:13" ht="16">
      <c r="A27" s="13" t="s">
        <v>46</v>
      </c>
      <c r="B27" s="14">
        <v>69</v>
      </c>
      <c r="C27" s="14">
        <v>52</v>
      </c>
      <c r="D27" s="14">
        <v>48</v>
      </c>
      <c r="E27" s="14">
        <v>49</v>
      </c>
      <c r="F27" s="14">
        <v>50</v>
      </c>
      <c r="G27" s="14">
        <v>49</v>
      </c>
      <c r="H27" s="14">
        <v>48</v>
      </c>
      <c r="I27" s="14">
        <v>44</v>
      </c>
      <c r="J27" s="14">
        <v>42</v>
      </c>
      <c r="K27" s="14">
        <v>33</v>
      </c>
      <c r="L27" s="14">
        <v>28</v>
      </c>
      <c r="M27" s="13"/>
    </row>
    <row r="28" spans="1:13" ht="16">
      <c r="A28" s="13" t="s">
        <v>47</v>
      </c>
      <c r="B28" s="14">
        <v>42</v>
      </c>
      <c r="C28" s="14">
        <v>28</v>
      </c>
      <c r="D28" s="14">
        <v>28</v>
      </c>
      <c r="E28" s="14">
        <v>27</v>
      </c>
      <c r="F28" s="14">
        <v>26</v>
      </c>
      <c r="G28" s="14">
        <v>26</v>
      </c>
      <c r="H28" s="14">
        <v>26</v>
      </c>
      <c r="I28" s="14">
        <v>24</v>
      </c>
      <c r="J28" s="14">
        <v>25</v>
      </c>
      <c r="K28" s="14">
        <v>22</v>
      </c>
      <c r="L28" s="14">
        <v>20</v>
      </c>
      <c r="M28" s="13"/>
    </row>
    <row r="29" spans="1:13" ht="16">
      <c r="A29" s="13" t="s">
        <v>48</v>
      </c>
      <c r="B29" s="14">
        <v>27</v>
      </c>
      <c r="C29" s="14">
        <v>28</v>
      </c>
      <c r="D29" s="14">
        <v>23</v>
      </c>
      <c r="E29" s="14">
        <v>23</v>
      </c>
      <c r="F29" s="14">
        <v>23</v>
      </c>
      <c r="G29" s="14">
        <v>23</v>
      </c>
      <c r="H29" s="14">
        <v>23</v>
      </c>
      <c r="I29" s="14">
        <v>21</v>
      </c>
      <c r="J29" s="14">
        <v>20</v>
      </c>
      <c r="K29" s="14">
        <v>18</v>
      </c>
      <c r="L29" s="14">
        <v>17</v>
      </c>
      <c r="M29" s="13"/>
    </row>
    <row r="30" spans="1:13" ht="16">
      <c r="A30" s="13" t="s">
        <v>49</v>
      </c>
      <c r="B30" s="14">
        <v>29</v>
      </c>
      <c r="C30" s="14">
        <v>22</v>
      </c>
      <c r="D30" s="14">
        <v>21</v>
      </c>
      <c r="E30" s="14">
        <v>20</v>
      </c>
      <c r="F30" s="14">
        <v>20</v>
      </c>
      <c r="G30" s="14">
        <v>19</v>
      </c>
      <c r="H30" s="14">
        <v>18</v>
      </c>
      <c r="I30" s="14">
        <v>18</v>
      </c>
      <c r="J30" s="14">
        <v>18</v>
      </c>
      <c r="K30" s="14">
        <v>16</v>
      </c>
      <c r="L30" s="14">
        <v>15</v>
      </c>
      <c r="M30" s="13"/>
    </row>
    <row r="31" spans="1:13" ht="16">
      <c r="A31" s="13" t="s">
        <v>50</v>
      </c>
      <c r="B31" s="14">
        <v>31</v>
      </c>
      <c r="C31" s="14">
        <v>33</v>
      </c>
      <c r="D31" s="14">
        <v>28</v>
      </c>
      <c r="E31" s="14">
        <v>27</v>
      </c>
      <c r="F31" s="14">
        <v>27</v>
      </c>
      <c r="G31" s="14">
        <v>26</v>
      </c>
      <c r="H31" s="14">
        <v>26</v>
      </c>
      <c r="I31" s="14">
        <v>24</v>
      </c>
      <c r="J31" s="14">
        <v>23</v>
      </c>
      <c r="K31" s="14">
        <v>17</v>
      </c>
      <c r="L31" s="14">
        <v>15</v>
      </c>
      <c r="M31" s="13"/>
    </row>
    <row r="32" spans="1:13" ht="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ht="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ht="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1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ht="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ht="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ht="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ht="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ht="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ht="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ht="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t="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t="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t="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ht="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t="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ht="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ht="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ht="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ht="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ht="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ht="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ht="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ht="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t="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ht="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ht="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 ht="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 ht="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 ht="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ht="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 ht="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ht="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ht="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ht="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ht="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ht="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 ht="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 ht="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 ht="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ht="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 ht="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ht="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ht="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ht="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ht="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ht="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ht="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 ht="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ht="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ht="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 ht="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ht="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 ht="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ht="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 ht="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ht="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 ht="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ht="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ht="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ht="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ht="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ht="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 ht="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ht="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ht="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 ht="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 ht="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ht="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ht="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 ht="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 ht="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 ht="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 ht="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 ht="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 ht="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ht="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 ht="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ht="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 ht="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 ht="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 ht="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 ht="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 ht="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 ht="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 ht="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 ht="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 ht="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ht="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ht="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ht="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ht="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ht="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 ht="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ht="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 ht="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 ht="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 ht="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 ht="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 ht="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 ht="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ht="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 ht="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 ht="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 ht="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 ht="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 ht="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 ht="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 ht="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 ht="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 ht="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 ht="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 ht="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 ht="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 ht="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 ht="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 ht="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 ht="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 ht="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 ht="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 ht="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 ht="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 ht="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 ht="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 ht="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 ht="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 ht="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 ht="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 ht="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 ht="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 ht="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 ht="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 ht="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 ht="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 ht="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 ht="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 ht="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 ht="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 ht="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 ht="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 ht="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 ht="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 ht="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 ht="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 ht="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 ht="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 ht="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 ht="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 ht="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 ht="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 ht="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 ht="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 ht="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 ht="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 ht="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3" ht="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1:13" ht="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3" ht="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3" ht="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1:13" ht="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1:13" ht="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1:13" ht="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3" ht="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3" ht="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3" ht="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1:13" ht="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3" ht="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3" ht="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1:13" ht="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1:13" ht="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1:13" ht="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1:13" ht="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1:13" ht="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1:13" ht="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1:13" ht="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3" ht="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1:13" ht="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1:13" ht="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1:13" ht="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 ht="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 ht="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1:13" ht="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1:13" ht="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1:13" ht="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 ht="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1:13" ht="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1:13" ht="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1:13" ht="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1:13" ht="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1:13" ht="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1:13" ht="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1:13" ht="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1:13" ht="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 ht="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1:13" ht="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ht="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ht="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3" ht="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1:13" ht="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3" ht="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 ht="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 ht="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 ht="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ht="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ht="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ht="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ht="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 ht="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 ht="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 ht="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 ht="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1:13" ht="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1:13" ht="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 ht="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1:13" ht="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1:13" ht="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1:13" ht="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1:13" ht="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1:13" ht="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1:13" ht="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1:13" ht="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1:13" ht="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1:13" ht="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1:13" ht="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ht="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ht="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ht="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ht="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1:13" ht="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 ht="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 ht="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 ht="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3" ht="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3" ht="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 ht="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 ht="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 ht="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1:13" ht="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1:13" ht="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1:13" ht="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1:13" ht="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1:13" ht="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1:13" ht="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1:13" ht="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1:13" ht="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1:13" ht="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1:13" ht="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1:13" ht="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 ht="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1:13" ht="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1:13" ht="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1:13" ht="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1:13" ht="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1:13" ht="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1:13" ht="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1:13" ht="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1:13" ht="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1:13" ht="1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1:13" ht="1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1:13" ht="1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1:13" ht="1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1:13" ht="1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1:13" ht="1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1:13" ht="1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1:13" ht="1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1:13" ht="1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1:13" ht="1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1:13" ht="1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1:13" ht="1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1:13" ht="1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1:13" ht="1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1:13" ht="1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1:13" ht="1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1:13" ht="1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 ht="1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1:13" ht="1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1:13" ht="1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1:13" ht="1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1:13" ht="1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1:13" ht="1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1:13" ht="1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1:13" ht="1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1:13" ht="1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1:13" ht="1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1:13" ht="1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 ht="1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1:13" ht="1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1:13" ht="1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1:13" ht="1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1:13" ht="1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1:13" ht="1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1:13" ht="1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1:13" ht="1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1:13" ht="1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1:13" ht="1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1:13" ht="1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1:13" ht="1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1:13" ht="1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1:13" ht="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1:13" ht="1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1:13" ht="1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1:13" ht="1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1:13" ht="1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1:13" ht="1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1:13" ht="1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1:13" ht="1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1:13" ht="1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1:13" ht="1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1:13" ht="1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1:13" ht="1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1:13" ht="1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1:13" ht="1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1:13" ht="1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1:13" ht="1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1:13" ht="1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1:13" ht="1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1:13" ht="1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1:13" ht="1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1:13" ht="1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1:13" ht="1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1:13" ht="1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1:13" ht="1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1:13" ht="1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1:13" ht="1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1:13" ht="1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1:13" ht="1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1:13" ht="1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1:13" ht="1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1:13" ht="1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1:13" ht="1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1:13" ht="1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1:13" ht="1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1:13" ht="1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1:13" ht="1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1:13" ht="1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1:13" ht="1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1:13" ht="1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1:13" ht="1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1:13" ht="1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1:13" ht="1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1:13" ht="1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1:13" ht="1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1:13" ht="1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1:13" ht="1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 ht="1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 ht="1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 ht="1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1:13" ht="1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1:13" ht="1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1:13" ht="1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1:13" ht="1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1:13" ht="1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1:13" ht="1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1:13" ht="1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1:13" ht="1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1:13" ht="1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1:13" ht="1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1:13" ht="1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1:13" ht="1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1:13" ht="1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1:13" ht="1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1:13" ht="1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1:13" ht="1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1:13" ht="1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1:13" ht="1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1:13" ht="1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1:13" ht="1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1:13" ht="1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1:13" ht="1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1:13" ht="1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1:13" ht="1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1:13" ht="1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1:13" ht="1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1:13" ht="1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1:13" ht="1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1:13" ht="1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1:13" ht="1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1:13" ht="1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1:13" ht="1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1:13" ht="1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1:13" ht="1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1:13" ht="1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1:13" ht="1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1:13" ht="1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</row>
    <row r="502" spans="1:13" ht="1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</row>
    <row r="503" spans="1:13" ht="1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4" spans="1:13" ht="1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</row>
    <row r="505" spans="1:13" ht="1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</row>
    <row r="506" spans="1:13" ht="1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</row>
    <row r="507" spans="1:13" ht="1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</row>
    <row r="508" spans="1:13" ht="1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</row>
    <row r="509" spans="1:13" ht="1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</row>
    <row r="510" spans="1:13" ht="1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</row>
    <row r="511" spans="1:13" ht="1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</row>
    <row r="512" spans="1:13" ht="1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</row>
    <row r="513" spans="1:13" ht="1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</row>
    <row r="514" spans="1:13" ht="1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</row>
    <row r="515" spans="1:13" ht="1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</row>
    <row r="516" spans="1:13" ht="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</row>
    <row r="517" spans="1:13" ht="1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</row>
    <row r="518" spans="1:13" ht="1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</row>
    <row r="519" spans="1:13" ht="1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</row>
    <row r="520" spans="1:13" ht="1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</row>
    <row r="521" spans="1:13" ht="1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</row>
    <row r="522" spans="1:13" ht="1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</row>
    <row r="523" spans="1:13" ht="1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</row>
    <row r="524" spans="1:13" ht="1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</row>
    <row r="525" spans="1:13" ht="1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</row>
    <row r="526" spans="1:13" ht="1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7" spans="1:13" ht="1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</row>
    <row r="528" spans="1:13" ht="1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1:13" ht="1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1:13" ht="1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</row>
    <row r="531" spans="1:13" ht="1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</row>
    <row r="532" spans="1:13" ht="1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1:13" ht="1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</row>
    <row r="534" spans="1:13" ht="1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</row>
    <row r="535" spans="1:13" ht="1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</row>
    <row r="536" spans="1:13" ht="1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</row>
    <row r="537" spans="1:13" ht="1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</row>
    <row r="538" spans="1:13" ht="1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</row>
    <row r="539" spans="1:13" ht="1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 spans="1:13" ht="1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</row>
    <row r="541" spans="1:13" ht="1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</row>
    <row r="542" spans="1:13" ht="1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</row>
    <row r="543" spans="1:13" ht="1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</row>
    <row r="544" spans="1:13" ht="1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</row>
    <row r="545" spans="1:13" ht="1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</row>
    <row r="546" spans="1:13" ht="1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</row>
    <row r="547" spans="1:13" ht="1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</row>
    <row r="548" spans="1:13" ht="1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49" spans="1:13" ht="1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</row>
    <row r="550" spans="1:13" ht="1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</row>
    <row r="551" spans="1:13" ht="1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</row>
    <row r="552" spans="1:13" ht="1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</row>
    <row r="553" spans="1:13" ht="1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</row>
    <row r="554" spans="1:13" ht="1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</row>
    <row r="555" spans="1:13" ht="1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</row>
    <row r="556" spans="1:13" ht="1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</row>
    <row r="557" spans="1:13" ht="1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</row>
    <row r="558" spans="1:13" ht="1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</row>
    <row r="559" spans="1:13" ht="1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</row>
    <row r="560" spans="1:13" ht="1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</row>
    <row r="561" spans="1:13" ht="1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1:13" ht="1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1:13" ht="1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</row>
    <row r="564" spans="1:13" ht="1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</row>
    <row r="565" spans="1:13" ht="1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</row>
    <row r="566" spans="1:13" ht="1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</row>
    <row r="567" spans="1:13" ht="1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</row>
    <row r="568" spans="1:13" ht="1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</row>
    <row r="569" spans="1:13" ht="1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</row>
    <row r="570" spans="1:13" ht="1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 spans="1:13" ht="1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 spans="1:13" ht="1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1:13" ht="1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1:13" ht="1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1:13" ht="1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1:13" ht="1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1:13" ht="1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1:13" ht="1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1:13" ht="1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1:13" ht="1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1:13" ht="1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ht="1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1:13" ht="1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1:13" ht="1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1:13" ht="1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1:13" ht="1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1:13" ht="1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1:13" ht="1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1:13" ht="1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1:13" ht="1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1:13" ht="1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1:13" ht="1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1:13" ht="1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1:13" ht="1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1:13" ht="1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1:13" ht="1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1:13" ht="1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1:13" ht="1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1:13" ht="1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1:13" ht="1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1:13" ht="1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1:13" ht="1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1:13" ht="1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1:13" ht="1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1:13" ht="1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1:13" ht="1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1:13" ht="1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1:13" ht="1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1:13" ht="1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1:13" ht="1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1:13" ht="1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ht="1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1:13" ht="1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1:13" ht="1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1:13" ht="1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1:13" ht="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1:13" ht="1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1:13" ht="1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1:13" ht="1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1:13" ht="1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1:13" ht="1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1:13" ht="1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1:13" ht="1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1:13" ht="1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1:13" ht="1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1:13" ht="1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1:13" ht="1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1:13" ht="1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1:13" ht="1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1:13" ht="1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1:13" ht="1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1:13" ht="1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1:13" ht="1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1:13" ht="1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1:13" ht="1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1:13" ht="1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1:13" ht="1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1:13" ht="1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1:13" ht="1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1:13" ht="1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1:13" ht="1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1:13" ht="1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1:13" ht="1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1:13" ht="1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1:13" ht="1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1:13" ht="1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1:13" ht="1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1:13" ht="1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1:13" ht="1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1:13" ht="1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1:13" ht="1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1:13" ht="1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1:13" ht="1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3" ht="1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1:13" ht="1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3" ht="1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13" ht="1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13" ht="1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13" ht="1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13" ht="1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13" ht="1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13" ht="1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13" ht="1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13" ht="1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13" ht="1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1:13" ht="1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1:13" ht="1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1:13" ht="1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1:13" ht="1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13" ht="1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13" ht="1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13" ht="1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 ht="1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 ht="1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 ht="1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 ht="1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 ht="1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 ht="1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 ht="1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 ht="1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 ht="1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 ht="1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 ht="1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 ht="1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 ht="1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 ht="1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 ht="1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 ht="1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 spans="1:13" ht="1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 spans="1:13" ht="1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 spans="1:13" ht="1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 spans="1:13" ht="1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 spans="1:13" ht="1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 spans="1:13" ht="1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 spans="1:13" ht="1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 spans="1:13" ht="1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 spans="1:13" ht="1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 spans="1:13" ht="1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 spans="1:13" ht="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 spans="1:13" ht="1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 spans="1:13" ht="1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 spans="1:13" ht="1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 spans="1:13" ht="1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 spans="1:13" ht="1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 spans="1:13" ht="1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 spans="1:13" ht="1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 spans="1:13" ht="1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 spans="1:13" ht="1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 spans="1:13" ht="1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 spans="1:13" ht="1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 spans="1:13" ht="1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 spans="1:13" ht="1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 spans="1:13" ht="1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 spans="1:13" ht="1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 spans="1:13" ht="1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 spans="1:13" ht="1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 spans="1:13" ht="1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 spans="1:13" ht="1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 spans="1:13" ht="1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 spans="1:13" ht="1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 spans="1:13" ht="1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 spans="1:13" ht="1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 spans="1:13" ht="1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 spans="1:13" ht="1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 spans="1:13" ht="1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 spans="1:13" ht="1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 spans="1:13" ht="1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 spans="1:13" ht="1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 spans="1:13" ht="1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 spans="1:13" ht="1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 spans="1:13" ht="1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 spans="1:13" ht="1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 spans="1:13" ht="1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 spans="1:13" ht="1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 spans="1:13" ht="1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 spans="1:13" ht="1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 spans="1:13" ht="1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 spans="1:13" ht="1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 spans="1:13" ht="1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 spans="1:13" ht="1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 spans="1:13" ht="1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 spans="1:13" ht="1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 spans="1:13" ht="1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 spans="1:13" ht="1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 spans="1:13" ht="1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 spans="1:13" ht="1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 spans="1:13" ht="1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 spans="1:13" ht="1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 spans="1:13" ht="1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 spans="1:13" ht="1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 spans="1:13" ht="1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 spans="1:13" ht="1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 spans="1:13" ht="1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 spans="1:13" ht="1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 spans="1:13" ht="1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 spans="1:13" ht="1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 spans="1:13" ht="1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 spans="1:13" ht="1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 spans="1:13" ht="1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 spans="1:13" ht="1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 spans="1:13" ht="1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 spans="1:13" ht="1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 spans="1:13" ht="1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 spans="1:13" ht="1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 spans="1:13" ht="1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 spans="1:13" ht="1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 spans="1:13" ht="1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 spans="1:13" ht="1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 spans="1:13" ht="1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 spans="1:13" ht="1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 spans="1:13" ht="1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 spans="1:13" ht="1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 spans="1:13" ht="1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 spans="1:13" ht="1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 spans="1:13" ht="1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 spans="1:13" ht="1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 spans="1:13" ht="1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 spans="1:13" ht="1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 spans="1:13" ht="1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 spans="1:13" ht="1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 spans="1:13" ht="1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 spans="1:13" ht="1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 spans="1:13" ht="1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 spans="1:13" ht="1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 spans="1:13" ht="1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 spans="1:13" ht="1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 spans="1:13" ht="1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 spans="1:13" ht="1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 spans="1:13" ht="1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 spans="1:13" ht="1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 spans="1:13" ht="1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 spans="1:13" ht="1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 spans="1:13" ht="1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 spans="1:13" ht="1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 spans="1:13" ht="1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 spans="1:13" ht="1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 spans="1:13" ht="1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 spans="1:13" ht="1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 spans="1:13" ht="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 spans="1:13" ht="1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 spans="1:13" ht="1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 spans="1:13" ht="1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 spans="1:13" ht="1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 spans="1:13" ht="1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 spans="1:13" ht="1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 spans="1:13" ht="1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 spans="1:13" ht="1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 spans="1:13" ht="1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1:13" ht="1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1:13" ht="1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 spans="1:13" ht="1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 spans="1:13" ht="1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 spans="1:13" ht="1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 spans="1:13" ht="1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 spans="1:13" ht="1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 spans="1:13" ht="1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 spans="1:13" ht="1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 spans="1:13" ht="1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 spans="1:13" ht="1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 spans="1:13" ht="1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 spans="1:13" ht="1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 spans="1:13" ht="1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 spans="1:13" ht="1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 spans="1:13" ht="1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 spans="1:13" ht="1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 spans="1:13" ht="1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 spans="1:13" ht="1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 spans="1:13" ht="1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 spans="1:13" ht="1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 spans="1:13" ht="1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 spans="1:13" ht="1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 spans="1:13" ht="1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 spans="1:13" ht="1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 spans="1:13" ht="1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 spans="1:13" ht="1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 spans="1:13" ht="1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 spans="1:13" ht="1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 spans="1:13" ht="1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 spans="1:13" ht="1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 spans="1:13" ht="1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 spans="1:13" ht="1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1:13" ht="1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1:13" ht="1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 spans="1:13" ht="1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 spans="1:13" ht="1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 spans="1:13" ht="1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 spans="1:13" ht="1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 spans="1:13" ht="1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 spans="1:13" ht="1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 spans="1:13" ht="1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 spans="1:13" ht="1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 spans="1:13" ht="1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 spans="1:13" ht="1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 spans="1:13" ht="1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 spans="1:13" ht="1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 spans="1:13" ht="1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 spans="1:13" ht="1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 spans="1:13" ht="1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 spans="1:13" ht="1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 spans="1:13" ht="1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 spans="1:13" ht="1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 spans="1:13" ht="1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 spans="1:13" ht="1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 spans="1:13" ht="1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 spans="1:13" ht="1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 spans="1:13" ht="1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 spans="1:13" ht="1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 spans="1:13" ht="1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 spans="1:13" ht="1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 spans="1:13" ht="1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 spans="1:13" ht="1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 spans="1:13" ht="1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 spans="1:13" ht="1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 spans="1:13" ht="1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1:13" ht="1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1:13" ht="1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 spans="1:13" ht="1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 spans="1:13" ht="1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 spans="1:13" ht="1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 spans="1:13" ht="1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 spans="1:13" ht="1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 spans="1:13" ht="1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 spans="1:13" ht="1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 spans="1:13" ht="1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 spans="1:13" ht="1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 spans="1:13" ht="1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 spans="1:13" ht="1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 spans="1:13" ht="1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 spans="1:13" ht="1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 spans="1:13" ht="1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 spans="1:13" ht="1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 spans="1:13" ht="1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 spans="1:13" ht="1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 spans="1:13" ht="1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 spans="1:13" ht="1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 spans="1:13" ht="1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 spans="1:13" ht="1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 spans="1:13" ht="1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 spans="1:13" ht="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 spans="1:13" ht="1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 spans="1:13" ht="1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 spans="1:13" ht="1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 spans="1:13" ht="1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 spans="1:13" ht="1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 spans="1:13" ht="1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 spans="1:13" ht="1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 spans="1:13" ht="1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1:13" ht="1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1:13" ht="1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 spans="1:13" ht="1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 spans="1:13" ht="1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 spans="1:13" ht="1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 spans="1:13" ht="1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 spans="1:13" ht="1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 spans="1:13" ht="1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 spans="1:13" ht="1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 spans="1:13" ht="1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 spans="1:13" ht="1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 spans="1:13" ht="1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 spans="1:13" ht="1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 spans="1:13" ht="1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 spans="1:13" ht="1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 spans="1:13" ht="1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 spans="1:13" ht="1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 spans="1:13" ht="1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 spans="1:13" ht="1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 spans="1:13" ht="1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 spans="1:13" ht="1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 spans="1:13" ht="1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 spans="1:13" ht="1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 spans="1:13" ht="1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 spans="1:13" ht="1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 spans="1:13" ht="1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 spans="1:13" ht="1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 spans="1:13" ht="1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 spans="1:13" ht="1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 spans="1:13" ht="1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 spans="1:13" ht="1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 spans="1:13" ht="1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 spans="1:13" ht="1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1:13" ht="1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1:13" ht="1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 spans="1:13" ht="1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 spans="1:13" ht="1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 spans="1:13" ht="1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 spans="1:13" ht="1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 spans="1:13" ht="1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 spans="1:13" ht="1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 spans="1:13" ht="1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 spans="1:13" ht="1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 spans="1:13" ht="1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 spans="1:13" ht="1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 spans="1:13" ht="1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 spans="1:13" ht="1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 spans="1:13" ht="1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 spans="1:13" ht="1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 spans="1:13" ht="1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 spans="1:13" ht="1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 spans="1:13" ht="1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 spans="1:13" ht="1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 spans="1:13" ht="1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 spans="1:13" ht="1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 spans="1:13" ht="1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 spans="1:13" ht="1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 spans="1:13" ht="1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 spans="1:13" ht="1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 spans="1:13" ht="1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 spans="1:13" ht="1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 spans="1:13" ht="1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  <row r="987" spans="1:13" ht="1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</row>
    <row r="988" spans="1:13" ht="1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</row>
    <row r="989" spans="1:13" ht="1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</row>
    <row r="990" spans="1:13" ht="1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</row>
    <row r="991" spans="1:13" ht="1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</row>
    <row r="992" spans="1:13" ht="1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</row>
    <row r="993" spans="1:13" ht="1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</row>
    <row r="994" spans="1:13" ht="1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</row>
    <row r="995" spans="1:13" ht="1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A10" workbookViewId="0">
      <selection activeCell="P23" sqref="P23"/>
    </sheetView>
  </sheetViews>
  <sheetFormatPr baseColWidth="10" defaultRowHeight="12" x14ac:dyDescent="0"/>
  <sheetData>
    <row r="1" spans="1:12" ht="16">
      <c r="A1" s="13" t="s">
        <v>57</v>
      </c>
      <c r="B1" s="13" t="s">
        <v>58</v>
      </c>
      <c r="C1" s="13" t="s">
        <v>59</v>
      </c>
      <c r="D1" s="13" t="s">
        <v>56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 spans="1:12" ht="16">
      <c r="A2" s="13" t="s">
        <v>68</v>
      </c>
      <c r="B2" s="14">
        <v>0.8</v>
      </c>
      <c r="C2" s="14">
        <v>0.2</v>
      </c>
      <c r="D2" s="14">
        <v>0</v>
      </c>
      <c r="E2" s="14">
        <v>-2.6</v>
      </c>
      <c r="F2" s="14">
        <v>-1.5</v>
      </c>
      <c r="G2" s="14">
        <v>1.9</v>
      </c>
      <c r="H2" s="14">
        <v>2</v>
      </c>
      <c r="I2" s="14">
        <v>1.3</v>
      </c>
      <c r="J2" s="14">
        <v>1</v>
      </c>
      <c r="K2" s="14">
        <v>-0.5</v>
      </c>
      <c r="L2" s="14">
        <v>10.4</v>
      </c>
    </row>
    <row r="3" spans="1:12" ht="16">
      <c r="A3" s="13" t="s">
        <v>69</v>
      </c>
      <c r="B3" s="14">
        <v>-0.5</v>
      </c>
      <c r="C3" s="14">
        <v>-0.7</v>
      </c>
      <c r="D3" s="14">
        <v>0</v>
      </c>
      <c r="E3" s="14">
        <v>-2.4</v>
      </c>
      <c r="F3" s="14">
        <v>-2.4</v>
      </c>
      <c r="G3" s="14">
        <v>-3.1</v>
      </c>
      <c r="H3" s="14">
        <v>-4.0999999999999996</v>
      </c>
      <c r="I3" s="14">
        <v>-4.8</v>
      </c>
      <c r="J3" s="14">
        <v>-6.5</v>
      </c>
      <c r="K3" s="14">
        <v>-10.1</v>
      </c>
      <c r="L3" s="14">
        <v>-6.4</v>
      </c>
    </row>
    <row r="4" spans="1:12" ht="16">
      <c r="A4" s="13" t="s">
        <v>70</v>
      </c>
      <c r="B4" s="14">
        <v>12.8</v>
      </c>
      <c r="C4" s="14">
        <v>6.3</v>
      </c>
      <c r="D4" s="14">
        <v>0</v>
      </c>
      <c r="E4" s="14">
        <v>-1.8</v>
      </c>
      <c r="F4" s="14">
        <v>-1.2</v>
      </c>
      <c r="G4" s="14">
        <v>-2.5</v>
      </c>
      <c r="H4" s="14">
        <v>-1.7</v>
      </c>
      <c r="I4" s="14">
        <v>-5.4</v>
      </c>
      <c r="J4" s="14">
        <v>-7.6</v>
      </c>
      <c r="K4" s="14">
        <v>-14.7</v>
      </c>
      <c r="L4" s="14">
        <v>-16.7</v>
      </c>
    </row>
    <row r="7" spans="1:12" ht="16">
      <c r="E7" s="1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K1" workbookViewId="0">
      <selection activeCell="AC34" sqref="AC34"/>
    </sheetView>
  </sheetViews>
  <sheetFormatPr baseColWidth="10" defaultRowHeight="12" x14ac:dyDescent="0"/>
  <sheetData>
    <row r="1" spans="1:25" ht="16">
      <c r="A1" s="12" t="s">
        <v>0</v>
      </c>
      <c r="B1" s="12" t="s">
        <v>58</v>
      </c>
      <c r="C1" s="12" t="s">
        <v>71</v>
      </c>
      <c r="D1" s="15" t="s">
        <v>56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  <c r="J1" s="12" t="s">
        <v>65</v>
      </c>
      <c r="K1" s="12" t="s">
        <v>66</v>
      </c>
      <c r="L1" s="12" t="s">
        <v>67</v>
      </c>
      <c r="N1" s="12" t="s">
        <v>57</v>
      </c>
      <c r="O1" s="12" t="s">
        <v>58</v>
      </c>
      <c r="P1" s="12" t="s">
        <v>71</v>
      </c>
      <c r="Q1" s="15" t="s">
        <v>56</v>
      </c>
      <c r="R1" s="12" t="s">
        <v>60</v>
      </c>
      <c r="S1" s="12" t="s">
        <v>61</v>
      </c>
      <c r="T1" s="12" t="s">
        <v>62</v>
      </c>
      <c r="U1" s="12" t="s">
        <v>63</v>
      </c>
      <c r="V1" s="12" t="s">
        <v>64</v>
      </c>
      <c r="W1" s="12" t="s">
        <v>65</v>
      </c>
      <c r="X1" s="12" t="s">
        <v>66</v>
      </c>
      <c r="Y1" s="12" t="s">
        <v>67</v>
      </c>
    </row>
    <row r="2" spans="1:25" ht="16">
      <c r="A2" s="13" t="s">
        <v>22</v>
      </c>
      <c r="B2" s="16">
        <v>1.05</v>
      </c>
      <c r="C2" s="16">
        <v>1.04</v>
      </c>
      <c r="D2" s="16">
        <v>1</v>
      </c>
      <c r="E2" s="16">
        <v>1.02</v>
      </c>
      <c r="F2" s="16">
        <v>1.0900000000000001</v>
      </c>
      <c r="G2" s="16">
        <v>1.31</v>
      </c>
      <c r="H2" s="16">
        <v>1.31</v>
      </c>
      <c r="I2" s="16">
        <v>1.27</v>
      </c>
      <c r="J2" s="16">
        <v>1.25</v>
      </c>
      <c r="K2" s="16">
        <v>1.23</v>
      </c>
      <c r="L2" s="16">
        <v>1.73</v>
      </c>
      <c r="N2" s="13" t="s">
        <v>68</v>
      </c>
      <c r="O2" s="16">
        <v>1.04</v>
      </c>
      <c r="P2" s="16">
        <v>1.02</v>
      </c>
      <c r="Q2" s="16">
        <v>1</v>
      </c>
      <c r="R2" s="16">
        <v>0.86</v>
      </c>
      <c r="S2" s="16">
        <v>0.87</v>
      </c>
      <c r="T2" s="16">
        <v>0.91</v>
      </c>
      <c r="U2" s="16">
        <v>0.9</v>
      </c>
      <c r="V2" s="16">
        <v>0.86</v>
      </c>
      <c r="W2" s="16">
        <v>0.86</v>
      </c>
      <c r="X2" s="16">
        <v>0.81</v>
      </c>
      <c r="Y2" s="16">
        <v>1.1399999999999999</v>
      </c>
    </row>
    <row r="3" spans="1:25" ht="16">
      <c r="A3" s="13" t="s">
        <v>23</v>
      </c>
      <c r="B3" s="16">
        <v>1.1299999999999999</v>
      </c>
      <c r="C3" s="16">
        <v>1.1299999999999999</v>
      </c>
      <c r="D3" s="16">
        <v>1</v>
      </c>
      <c r="E3" s="16">
        <v>0.88</v>
      </c>
      <c r="F3" s="16">
        <v>0.88</v>
      </c>
      <c r="G3" s="16">
        <v>0.88</v>
      </c>
      <c r="H3" s="16">
        <v>0.88</v>
      </c>
      <c r="I3" s="16">
        <v>0.75</v>
      </c>
      <c r="J3" s="16">
        <v>0.75</v>
      </c>
      <c r="K3" s="16">
        <v>0.63</v>
      </c>
      <c r="L3" s="16">
        <v>0.63</v>
      </c>
      <c r="N3" s="13" t="s">
        <v>69</v>
      </c>
      <c r="O3" s="16">
        <v>0.98</v>
      </c>
      <c r="P3" s="16">
        <v>0.99</v>
      </c>
      <c r="Q3" s="16">
        <v>1</v>
      </c>
      <c r="R3" s="16">
        <v>0.94</v>
      </c>
      <c r="S3" s="16">
        <v>0.93</v>
      </c>
      <c r="T3" s="16">
        <v>0.92</v>
      </c>
      <c r="U3" s="16">
        <v>0.89</v>
      </c>
      <c r="V3" s="16">
        <v>0.87</v>
      </c>
      <c r="W3" s="16">
        <v>0.83</v>
      </c>
      <c r="X3" s="16">
        <v>0.76</v>
      </c>
      <c r="Y3" s="16">
        <v>0.88</v>
      </c>
    </row>
    <row r="4" spans="1:25" ht="16">
      <c r="A4" s="13" t="s">
        <v>24</v>
      </c>
      <c r="B4" s="16">
        <v>0.97</v>
      </c>
      <c r="C4" s="16">
        <v>0.93</v>
      </c>
      <c r="D4" s="16">
        <v>1</v>
      </c>
      <c r="E4" s="16">
        <v>0.73</v>
      </c>
      <c r="F4" s="16">
        <v>0.67</v>
      </c>
      <c r="G4" s="16">
        <v>0.67</v>
      </c>
      <c r="H4" s="16">
        <v>0.67</v>
      </c>
      <c r="I4" s="16">
        <v>0.56999999999999995</v>
      </c>
      <c r="J4" s="16">
        <v>0.53</v>
      </c>
      <c r="K4" s="16">
        <v>0.5</v>
      </c>
      <c r="L4" s="16">
        <v>0.56999999999999995</v>
      </c>
      <c r="N4" s="13" t="s">
        <v>70</v>
      </c>
      <c r="O4" s="16">
        <v>1.26</v>
      </c>
      <c r="P4" s="16">
        <v>1.1200000000000001</v>
      </c>
      <c r="Q4" s="16">
        <v>1</v>
      </c>
      <c r="R4" s="16">
        <v>0.97</v>
      </c>
      <c r="S4" s="16">
        <v>0.99</v>
      </c>
      <c r="T4" s="16">
        <v>0.96</v>
      </c>
      <c r="U4" s="16">
        <v>0.97</v>
      </c>
      <c r="V4" s="16">
        <v>0.91</v>
      </c>
      <c r="W4" s="16">
        <v>0.88</v>
      </c>
      <c r="X4" s="16">
        <v>0.76</v>
      </c>
      <c r="Y4" s="16">
        <v>0.71</v>
      </c>
    </row>
    <row r="5" spans="1:25" ht="16">
      <c r="A5" s="13" t="s">
        <v>25</v>
      </c>
      <c r="B5" s="16">
        <v>1.1299999999999999</v>
      </c>
      <c r="C5" s="16">
        <v>1.07</v>
      </c>
      <c r="D5" s="16">
        <v>1</v>
      </c>
      <c r="E5" s="16">
        <v>0.8</v>
      </c>
      <c r="F5" s="16">
        <v>0.73</v>
      </c>
      <c r="G5" s="16">
        <v>0.67</v>
      </c>
      <c r="H5" s="16">
        <v>0.67</v>
      </c>
      <c r="I5" s="16">
        <v>0.53</v>
      </c>
      <c r="J5" s="16">
        <v>0.47</v>
      </c>
      <c r="K5" s="16">
        <v>0.4</v>
      </c>
      <c r="L5" s="16">
        <v>0.47</v>
      </c>
    </row>
    <row r="6" spans="1:25" ht="16">
      <c r="A6" s="13" t="s">
        <v>26</v>
      </c>
      <c r="B6" s="16">
        <v>0.9</v>
      </c>
      <c r="C6" s="16">
        <v>0.9</v>
      </c>
      <c r="D6" s="16">
        <v>1</v>
      </c>
      <c r="E6" s="16">
        <v>0.8</v>
      </c>
      <c r="F6" s="16">
        <v>0.8</v>
      </c>
      <c r="G6" s="16">
        <v>0.8</v>
      </c>
      <c r="H6" s="16">
        <v>0.7</v>
      </c>
      <c r="I6" s="16">
        <v>0.7</v>
      </c>
      <c r="J6" s="16">
        <v>0.7</v>
      </c>
      <c r="K6" s="16">
        <v>0.7</v>
      </c>
      <c r="L6" s="16">
        <v>1.7</v>
      </c>
    </row>
    <row r="7" spans="1:25" ht="16">
      <c r="A7" s="13" t="s">
        <v>27</v>
      </c>
      <c r="B7" s="16">
        <v>1.03</v>
      </c>
      <c r="C7" s="16">
        <v>1</v>
      </c>
      <c r="D7" s="16">
        <v>1</v>
      </c>
      <c r="E7" s="16">
        <v>0.93</v>
      </c>
      <c r="F7" s="16">
        <v>0.97</v>
      </c>
      <c r="G7" s="16">
        <v>1</v>
      </c>
      <c r="H7" s="16">
        <v>1</v>
      </c>
      <c r="I7" s="16">
        <v>1.03</v>
      </c>
      <c r="J7" s="16">
        <v>1.03</v>
      </c>
      <c r="K7" s="16">
        <v>1</v>
      </c>
      <c r="L7" s="16">
        <v>1.47</v>
      </c>
    </row>
    <row r="8" spans="1:25" ht="16">
      <c r="A8" s="13" t="s">
        <v>28</v>
      </c>
      <c r="B8" s="16">
        <v>1.07</v>
      </c>
      <c r="C8" s="16">
        <v>1.07</v>
      </c>
      <c r="D8" s="16">
        <v>1</v>
      </c>
      <c r="E8" s="16">
        <v>0.67</v>
      </c>
      <c r="F8" s="16">
        <v>0.73</v>
      </c>
      <c r="G8" s="16">
        <v>0.73</v>
      </c>
      <c r="H8" s="16">
        <v>0.73</v>
      </c>
      <c r="I8" s="16">
        <v>0.73</v>
      </c>
      <c r="J8" s="16">
        <v>0.8</v>
      </c>
      <c r="K8" s="16">
        <v>0.93</v>
      </c>
      <c r="L8" s="16">
        <v>1.53</v>
      </c>
    </row>
    <row r="9" spans="1:25" ht="16">
      <c r="A9" s="13" t="s">
        <v>29</v>
      </c>
      <c r="B9" s="16">
        <v>1.2</v>
      </c>
      <c r="C9" s="16">
        <v>1.1499999999999999</v>
      </c>
      <c r="D9" s="16">
        <v>1</v>
      </c>
      <c r="E9" s="16">
        <v>0.9</v>
      </c>
      <c r="F9" s="16">
        <v>0.85</v>
      </c>
      <c r="G9" s="16">
        <v>0.85</v>
      </c>
      <c r="H9" s="16">
        <v>0.85</v>
      </c>
      <c r="I9" s="16">
        <v>0.8</v>
      </c>
      <c r="J9" s="16">
        <v>0.8</v>
      </c>
      <c r="K9" s="16">
        <v>0.65</v>
      </c>
      <c r="L9" s="16">
        <v>0.95</v>
      </c>
    </row>
    <row r="10" spans="1:25" ht="16">
      <c r="A10" s="13" t="s">
        <v>30</v>
      </c>
      <c r="B10" s="16">
        <v>0.93</v>
      </c>
      <c r="C10" s="16">
        <v>0.92</v>
      </c>
      <c r="D10" s="16">
        <v>1</v>
      </c>
      <c r="E10" s="16">
        <v>0.92</v>
      </c>
      <c r="F10" s="16">
        <v>1</v>
      </c>
      <c r="G10" s="16">
        <v>1.17</v>
      </c>
      <c r="H10" s="16">
        <v>1.2</v>
      </c>
      <c r="I10" s="16">
        <v>1.25</v>
      </c>
      <c r="J10" s="16">
        <v>1.25</v>
      </c>
      <c r="K10" s="16">
        <v>1.17</v>
      </c>
      <c r="L10" s="16">
        <v>1.32</v>
      </c>
    </row>
    <row r="11" spans="1:25" ht="16">
      <c r="A11" s="13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0.92</v>
      </c>
      <c r="L11" s="16">
        <v>1.04</v>
      </c>
    </row>
    <row r="12" spans="1:25" ht="16">
      <c r="A12" s="13" t="s">
        <v>22</v>
      </c>
      <c r="B12" s="16">
        <v>1.02</v>
      </c>
      <c r="C12" s="16">
        <v>1.01</v>
      </c>
      <c r="D12" s="16">
        <v>1</v>
      </c>
      <c r="E12" s="16">
        <v>0.99</v>
      </c>
      <c r="F12" s="16">
        <v>1</v>
      </c>
      <c r="G12" s="16">
        <v>0.99</v>
      </c>
      <c r="H12" s="16">
        <v>0.97</v>
      </c>
      <c r="I12" s="16">
        <v>0.99</v>
      </c>
      <c r="J12" s="16">
        <v>0.96</v>
      </c>
      <c r="K12" s="16">
        <v>0.9</v>
      </c>
      <c r="L12" s="16">
        <v>0.87</v>
      </c>
    </row>
    <row r="13" spans="1:25" ht="16">
      <c r="A13" s="13" t="s">
        <v>33</v>
      </c>
      <c r="B13" s="16">
        <v>0.92</v>
      </c>
      <c r="C13" s="16">
        <v>1.03</v>
      </c>
      <c r="D13" s="16">
        <v>1</v>
      </c>
      <c r="E13" s="16">
        <v>0.95</v>
      </c>
      <c r="F13" s="16">
        <v>0.97</v>
      </c>
      <c r="G13" s="16">
        <v>0.92</v>
      </c>
      <c r="H13" s="16">
        <v>0.92</v>
      </c>
      <c r="I13" s="16">
        <v>0.92</v>
      </c>
      <c r="J13" s="16">
        <v>0.95</v>
      </c>
      <c r="K13" s="16">
        <v>0.9</v>
      </c>
      <c r="L13" s="16">
        <v>1.1000000000000001</v>
      </c>
    </row>
    <row r="14" spans="1:25" ht="16">
      <c r="A14" s="13" t="s">
        <v>34</v>
      </c>
      <c r="B14" s="16">
        <v>1.03</v>
      </c>
      <c r="C14" s="16">
        <v>1.03</v>
      </c>
      <c r="D14" s="16">
        <v>1</v>
      </c>
      <c r="E14" s="16">
        <v>0.98</v>
      </c>
      <c r="F14" s="16">
        <v>0.95</v>
      </c>
      <c r="G14" s="16">
        <v>0.95</v>
      </c>
      <c r="H14" s="16">
        <v>0.93</v>
      </c>
      <c r="I14" s="16">
        <v>0.93</v>
      </c>
      <c r="J14" s="16">
        <v>0.88</v>
      </c>
      <c r="K14" s="16">
        <v>0.8</v>
      </c>
      <c r="L14" s="16">
        <v>1.1000000000000001</v>
      </c>
    </row>
    <row r="15" spans="1:25" ht="16">
      <c r="A15" s="13" t="s">
        <v>35</v>
      </c>
      <c r="B15" s="16">
        <v>1</v>
      </c>
      <c r="C15" s="16">
        <v>1</v>
      </c>
      <c r="D15" s="16">
        <v>1</v>
      </c>
      <c r="E15" s="16">
        <v>0.94</v>
      </c>
      <c r="F15" s="16">
        <v>0.97</v>
      </c>
      <c r="G15" s="16">
        <v>0.97</v>
      </c>
      <c r="H15" s="16">
        <v>1</v>
      </c>
      <c r="I15" s="16">
        <v>1.03</v>
      </c>
      <c r="J15" s="16">
        <v>1</v>
      </c>
      <c r="K15" s="16">
        <v>0.94</v>
      </c>
      <c r="L15" s="16">
        <v>1.25</v>
      </c>
    </row>
    <row r="16" spans="1:25" ht="16">
      <c r="A16" s="13" t="s">
        <v>36</v>
      </c>
      <c r="B16" s="16">
        <v>1.03</v>
      </c>
      <c r="C16" s="16">
        <v>1.03</v>
      </c>
      <c r="D16" s="16">
        <v>1</v>
      </c>
      <c r="E16" s="16">
        <v>0.91</v>
      </c>
      <c r="F16" s="16">
        <v>0.86</v>
      </c>
      <c r="G16" s="16">
        <v>0.86</v>
      </c>
      <c r="H16" s="16">
        <v>0.83</v>
      </c>
      <c r="I16" s="16">
        <v>0.77</v>
      </c>
      <c r="J16" s="16">
        <v>0.74</v>
      </c>
      <c r="K16" s="16">
        <v>0.71</v>
      </c>
      <c r="L16" s="16">
        <v>0.83</v>
      </c>
    </row>
    <row r="17" spans="1:12" ht="16">
      <c r="A17" s="13" t="s">
        <v>30</v>
      </c>
      <c r="B17" s="16">
        <v>0.92</v>
      </c>
      <c r="C17" s="16">
        <v>0.92</v>
      </c>
      <c r="D17" s="16">
        <v>1</v>
      </c>
      <c r="E17" s="16">
        <v>0.9</v>
      </c>
      <c r="F17" s="16">
        <v>0.92</v>
      </c>
      <c r="G17" s="16">
        <v>0.94</v>
      </c>
      <c r="H17" s="16">
        <v>0.92</v>
      </c>
      <c r="I17" s="16">
        <v>0.88</v>
      </c>
      <c r="J17" s="16">
        <v>0.82</v>
      </c>
      <c r="K17" s="16">
        <v>0.74</v>
      </c>
      <c r="L17" s="16">
        <v>0.8</v>
      </c>
    </row>
    <row r="18" spans="1:12" ht="16">
      <c r="A18" s="13" t="s">
        <v>37</v>
      </c>
      <c r="B18" s="16">
        <v>1.02</v>
      </c>
      <c r="C18" s="16">
        <v>0.82</v>
      </c>
      <c r="D18" s="16">
        <v>1</v>
      </c>
      <c r="E18" s="16">
        <v>0.98</v>
      </c>
      <c r="F18" s="16">
        <v>1.02</v>
      </c>
      <c r="G18" s="16">
        <v>1.02</v>
      </c>
      <c r="H18" s="16">
        <v>1</v>
      </c>
      <c r="I18" s="16">
        <v>0.98</v>
      </c>
      <c r="J18" s="16">
        <v>0.96</v>
      </c>
      <c r="K18" s="16">
        <v>0.8</v>
      </c>
      <c r="L18" s="16">
        <v>0.68</v>
      </c>
    </row>
    <row r="19" spans="1:12" ht="16">
      <c r="A19" s="13" t="s">
        <v>38</v>
      </c>
      <c r="B19" s="16">
        <v>0.86</v>
      </c>
      <c r="C19" s="16">
        <v>1.06</v>
      </c>
      <c r="D19" s="16">
        <v>1</v>
      </c>
      <c r="E19" s="16">
        <v>0.94</v>
      </c>
      <c r="F19" s="16">
        <v>0.91</v>
      </c>
      <c r="G19" s="16">
        <v>0.89</v>
      </c>
      <c r="H19" s="16">
        <v>0.86</v>
      </c>
      <c r="I19" s="16">
        <v>0.8</v>
      </c>
      <c r="J19" s="16">
        <v>0.74</v>
      </c>
      <c r="K19" s="16">
        <v>0.69</v>
      </c>
      <c r="L19" s="16">
        <v>0.86</v>
      </c>
    </row>
    <row r="20" spans="1:12" ht="16">
      <c r="A20" s="13" t="s">
        <v>39</v>
      </c>
      <c r="B20" s="16">
        <v>1.04</v>
      </c>
      <c r="C20" s="16">
        <v>1</v>
      </c>
      <c r="D20" s="16">
        <v>1</v>
      </c>
      <c r="E20" s="16">
        <v>0.88</v>
      </c>
      <c r="F20" s="16">
        <v>0.84</v>
      </c>
      <c r="G20" s="16">
        <v>0.8</v>
      </c>
      <c r="H20" s="16">
        <v>0.72</v>
      </c>
      <c r="I20" s="16">
        <v>0.6</v>
      </c>
      <c r="J20" s="16">
        <v>0.56000000000000005</v>
      </c>
      <c r="K20" s="16">
        <v>0.48</v>
      </c>
      <c r="L20" s="16">
        <v>0.68</v>
      </c>
    </row>
    <row r="21" spans="1:12" ht="16">
      <c r="A21" s="13" t="s">
        <v>40</v>
      </c>
      <c r="B21" s="16">
        <v>1</v>
      </c>
      <c r="C21" s="16">
        <v>1</v>
      </c>
      <c r="D21" s="16">
        <v>1</v>
      </c>
      <c r="E21" s="16">
        <v>0.93</v>
      </c>
      <c r="F21" s="16">
        <v>0.88</v>
      </c>
      <c r="G21" s="16">
        <v>0.83</v>
      </c>
      <c r="H21" s="16">
        <v>0.8</v>
      </c>
      <c r="I21" s="16">
        <v>0.78</v>
      </c>
      <c r="J21" s="16">
        <v>0.73</v>
      </c>
      <c r="K21" s="16">
        <v>0.66</v>
      </c>
      <c r="L21" s="16">
        <v>0.63</v>
      </c>
    </row>
    <row r="22" spans="1:12" ht="16">
      <c r="A22" s="13" t="s">
        <v>41</v>
      </c>
      <c r="B22" s="16">
        <v>1.21</v>
      </c>
      <c r="C22" s="16">
        <v>0.99</v>
      </c>
      <c r="D22" s="16">
        <v>1</v>
      </c>
      <c r="E22" s="16">
        <v>1.0900000000000001</v>
      </c>
      <c r="F22" s="16">
        <v>1.1599999999999999</v>
      </c>
      <c r="G22" s="16">
        <v>1.1100000000000001</v>
      </c>
      <c r="H22" s="16">
        <v>1.22</v>
      </c>
      <c r="I22" s="16">
        <v>1.17</v>
      </c>
      <c r="J22" s="16">
        <v>1.0900000000000001</v>
      </c>
      <c r="K22" s="16">
        <v>0.92</v>
      </c>
      <c r="L22" s="16">
        <v>0.92</v>
      </c>
    </row>
    <row r="23" spans="1:12" ht="16">
      <c r="A23" s="13" t="s">
        <v>42</v>
      </c>
      <c r="B23" s="16">
        <v>1.35</v>
      </c>
      <c r="C23" s="16">
        <v>1.17</v>
      </c>
      <c r="D23" s="16">
        <v>1</v>
      </c>
      <c r="E23" s="16">
        <v>1.06</v>
      </c>
      <c r="F23" s="16">
        <v>1.06</v>
      </c>
      <c r="G23" s="16">
        <v>1.06</v>
      </c>
      <c r="H23" s="16">
        <v>1.06</v>
      </c>
      <c r="I23" s="16">
        <v>1</v>
      </c>
      <c r="J23" s="16">
        <v>0.97</v>
      </c>
      <c r="K23" s="16">
        <v>0.91</v>
      </c>
      <c r="L23" s="16">
        <v>0.91</v>
      </c>
    </row>
    <row r="24" spans="1:12" ht="16">
      <c r="A24" s="13" t="s">
        <v>43</v>
      </c>
      <c r="B24" s="16">
        <v>1.22</v>
      </c>
      <c r="C24" s="16">
        <v>1.23</v>
      </c>
      <c r="D24" s="16">
        <v>1</v>
      </c>
      <c r="E24" s="16">
        <v>0.9</v>
      </c>
      <c r="F24" s="16">
        <v>0.9</v>
      </c>
      <c r="G24" s="16">
        <v>0.87</v>
      </c>
      <c r="H24" s="16">
        <v>0.86</v>
      </c>
      <c r="I24" s="16">
        <v>0.78</v>
      </c>
      <c r="J24" s="16">
        <v>0.72</v>
      </c>
      <c r="K24" s="16">
        <v>0.56999999999999995</v>
      </c>
      <c r="L24" s="16">
        <v>0.56000000000000005</v>
      </c>
    </row>
    <row r="25" spans="1:12" ht="16">
      <c r="A25" s="13" t="s">
        <v>44</v>
      </c>
      <c r="B25" s="16">
        <v>1.1000000000000001</v>
      </c>
      <c r="C25" s="16">
        <v>1.0900000000000001</v>
      </c>
      <c r="D25" s="16">
        <v>1</v>
      </c>
      <c r="E25" s="16">
        <v>0.83</v>
      </c>
      <c r="F25" s="16">
        <v>0.81</v>
      </c>
      <c r="G25" s="16">
        <v>0.78</v>
      </c>
      <c r="H25" s="16">
        <v>0.78</v>
      </c>
      <c r="I25" s="16">
        <v>0.7</v>
      </c>
      <c r="J25" s="16">
        <v>0.66</v>
      </c>
      <c r="K25" s="16">
        <v>0.51</v>
      </c>
      <c r="L25" s="16">
        <v>0.44</v>
      </c>
    </row>
    <row r="26" spans="1:12" ht="16">
      <c r="A26" s="13" t="s">
        <v>45</v>
      </c>
      <c r="B26" s="16">
        <v>1.07</v>
      </c>
      <c r="C26" s="16">
        <v>1.1499999999999999</v>
      </c>
      <c r="D26" s="16">
        <v>1</v>
      </c>
      <c r="E26" s="16">
        <v>0.96</v>
      </c>
      <c r="F26" s="16">
        <v>1.04</v>
      </c>
      <c r="G26" s="16">
        <v>1.04</v>
      </c>
      <c r="H26" s="16">
        <v>1.07</v>
      </c>
      <c r="I26" s="16">
        <v>1.04</v>
      </c>
      <c r="J26" s="16">
        <v>1.04</v>
      </c>
      <c r="K26" s="16">
        <v>1.04</v>
      </c>
      <c r="L26" s="16">
        <v>1.04</v>
      </c>
    </row>
    <row r="27" spans="1:12" ht="16">
      <c r="A27" s="13" t="s">
        <v>46</v>
      </c>
      <c r="B27" s="16">
        <v>1.44</v>
      </c>
      <c r="C27" s="16">
        <v>1.08</v>
      </c>
      <c r="D27" s="16">
        <v>1</v>
      </c>
      <c r="E27" s="16">
        <v>1.02</v>
      </c>
      <c r="F27" s="16">
        <v>1.04</v>
      </c>
      <c r="G27" s="16">
        <v>1.02</v>
      </c>
      <c r="H27" s="16">
        <v>1</v>
      </c>
      <c r="I27" s="16">
        <v>0.92</v>
      </c>
      <c r="J27" s="16">
        <v>0.88</v>
      </c>
      <c r="K27" s="16">
        <v>0.69</v>
      </c>
      <c r="L27" s="16">
        <v>0.57999999999999996</v>
      </c>
    </row>
    <row r="28" spans="1:12" ht="16">
      <c r="A28" s="13" t="s">
        <v>47</v>
      </c>
      <c r="B28" s="16">
        <v>1.5</v>
      </c>
      <c r="C28" s="16">
        <v>1</v>
      </c>
      <c r="D28" s="16">
        <v>1</v>
      </c>
      <c r="E28" s="16">
        <v>0.96</v>
      </c>
      <c r="F28" s="16">
        <v>0.93</v>
      </c>
      <c r="G28" s="16">
        <v>0.93</v>
      </c>
      <c r="H28" s="16">
        <v>0.93</v>
      </c>
      <c r="I28" s="16">
        <v>0.86</v>
      </c>
      <c r="J28" s="16">
        <v>0.89</v>
      </c>
      <c r="K28" s="16">
        <v>0.79</v>
      </c>
      <c r="L28" s="16">
        <v>0.71</v>
      </c>
    </row>
    <row r="29" spans="1:12" ht="16">
      <c r="A29" s="13" t="s">
        <v>48</v>
      </c>
      <c r="B29" s="16">
        <v>1.17</v>
      </c>
      <c r="C29" s="16">
        <v>1.22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0.91</v>
      </c>
      <c r="J29" s="16">
        <v>0.87</v>
      </c>
      <c r="K29" s="16">
        <v>0.78</v>
      </c>
      <c r="L29" s="16">
        <v>0.74</v>
      </c>
    </row>
    <row r="30" spans="1:12" ht="16">
      <c r="A30" s="13" t="s">
        <v>49</v>
      </c>
      <c r="B30" s="16">
        <v>1.38</v>
      </c>
      <c r="C30" s="16">
        <v>1.05</v>
      </c>
      <c r="D30" s="16">
        <v>1</v>
      </c>
      <c r="E30" s="16">
        <v>0.95</v>
      </c>
      <c r="F30" s="16">
        <v>0.95</v>
      </c>
      <c r="G30" s="16">
        <v>0.9</v>
      </c>
      <c r="H30" s="16">
        <v>0.86</v>
      </c>
      <c r="I30" s="16">
        <v>0.86</v>
      </c>
      <c r="J30" s="16">
        <v>0.86</v>
      </c>
      <c r="K30" s="16">
        <v>0.76</v>
      </c>
      <c r="L30" s="16">
        <v>0.71</v>
      </c>
    </row>
    <row r="31" spans="1:12" ht="16">
      <c r="A31" s="13" t="s">
        <v>50</v>
      </c>
      <c r="B31" s="16">
        <v>1.1100000000000001</v>
      </c>
      <c r="C31" s="16">
        <v>1.18</v>
      </c>
      <c r="D31" s="16">
        <v>1</v>
      </c>
      <c r="E31" s="16">
        <v>0.96</v>
      </c>
      <c r="F31" s="16">
        <v>0.96</v>
      </c>
      <c r="G31" s="16">
        <v>0.93</v>
      </c>
      <c r="H31" s="16">
        <v>0.93</v>
      </c>
      <c r="I31" s="16">
        <v>0.86</v>
      </c>
      <c r="J31" s="16">
        <v>0.82</v>
      </c>
      <c r="K31" s="16">
        <v>0.61</v>
      </c>
      <c r="L31" s="16">
        <v>0.54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mma 6713 </vt:lpstr>
      <vt:lpstr>mm2 52215</vt:lpstr>
      <vt:lpstr>ema 61016</vt:lpstr>
      <vt:lpstr>mm3 31717</vt:lpstr>
      <vt:lpstr>csv_delta</vt:lpstr>
      <vt:lpstr>csv_raw</vt:lpstr>
      <vt:lpstr>csv_rpc</vt:lpstr>
      <vt:lpstr>csv_ppc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 Kurteff</cp:lastModifiedBy>
  <dcterms:modified xsi:type="dcterms:W3CDTF">2017-02-27T23:35:27Z</dcterms:modified>
</cp:coreProperties>
</file>