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.Perez\Documents\"/>
    </mc:Choice>
  </mc:AlternateContent>
  <xr:revisionPtr revIDLastSave="0" documentId="13_ncr:1_{F3F9823C-0EC1-4511-96A9-471402ED13DD}" xr6:coauthVersionLast="47" xr6:coauthVersionMax="47" xr10:uidLastSave="{00000000-0000-0000-0000-000000000000}"/>
  <bookViews>
    <workbookView xWindow="1740" yWindow="5070" windowWidth="27060" windowHeight="10515" xr2:uid="{B6FBFA32-DC1C-46CB-B6CB-B9623CA11D82}"/>
  </bookViews>
  <sheets>
    <sheet name="Phys. Chem. Data " sheetId="2" r:id="rId1"/>
    <sheet name="1,1,2-Trichloroethane" sheetId="5" r:id="rId2"/>
    <sheet name="1,2-Dichloroethane" sheetId="6" r:id="rId3"/>
    <sheet name="Carbon Tetrachloride" sheetId="3" r:id="rId4"/>
    <sheet name="Chloroform" sheetId="7" r:id="rId5"/>
    <sheet name="Ethylbenzene" sheetId="8" r:id="rId6"/>
    <sheet name="Toluene" sheetId="1" r:id="rId7"/>
    <sheet name="PCE" sheetId="9" r:id="rId8"/>
    <sheet name="TCE" sheetId="11" r:id="rId9"/>
    <sheet name="Chlorobenzene" sheetId="12" r:id="rId10"/>
    <sheet name="VC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J2" i="2"/>
  <c r="K2" i="2"/>
  <c r="I3" i="2"/>
  <c r="J3" i="2"/>
  <c r="K3" i="2"/>
  <c r="I4" i="2"/>
  <c r="K4" i="2"/>
  <c r="M2" i="2"/>
  <c r="O2" i="2" s="1"/>
  <c r="M3" i="2"/>
  <c r="O3" i="2" s="1"/>
  <c r="I5" i="2"/>
  <c r="J5" i="2"/>
  <c r="K5" i="2"/>
  <c r="M5" i="2"/>
  <c r="N5" i="2" s="1"/>
  <c r="I6" i="2"/>
  <c r="K6" i="2"/>
  <c r="M6" i="2"/>
  <c r="N6" i="2" s="1"/>
  <c r="I7" i="2"/>
  <c r="K7" i="2"/>
  <c r="M7" i="2"/>
  <c r="N7" i="2" s="1"/>
  <c r="M4" i="2"/>
  <c r="N4" i="2" s="1"/>
  <c r="I9" i="2"/>
  <c r="J9" i="2"/>
  <c r="K9" i="2"/>
  <c r="M9" i="2"/>
  <c r="N9" i="2" s="1"/>
  <c r="I10" i="2"/>
  <c r="K10" i="2"/>
  <c r="M10" i="2"/>
  <c r="O10" i="2" s="1"/>
  <c r="I11" i="2"/>
  <c r="K11" i="2"/>
  <c r="M11" i="2"/>
  <c r="N11" i="2"/>
  <c r="O11" i="2"/>
  <c r="G9" i="2"/>
  <c r="G10" i="2"/>
  <c r="J10" i="2" s="1"/>
  <c r="G11" i="2"/>
  <c r="J11" i="2" s="1"/>
  <c r="G5" i="2"/>
  <c r="G6" i="2"/>
  <c r="J6" i="2" s="1"/>
  <c r="G7" i="2"/>
  <c r="J7" i="2" s="1"/>
  <c r="G2" i="2"/>
  <c r="G3" i="2"/>
  <c r="O5" i="2" l="1"/>
  <c r="N10" i="2"/>
  <c r="O9" i="2"/>
  <c r="O7" i="2"/>
  <c r="N2" i="2"/>
  <c r="N3" i="2"/>
  <c r="O6" i="2"/>
  <c r="O4" i="2"/>
  <c r="G4" i="2" l="1"/>
  <c r="J4" i="2" s="1"/>
  <c r="G8" i="2"/>
  <c r="J8" i="2" s="1"/>
  <c r="I8" i="2"/>
  <c r="K8" i="2"/>
  <c r="M8" i="2"/>
  <c r="N8" i="2" s="1"/>
  <c r="O8" i="2" l="1"/>
</calcChain>
</file>

<file path=xl/sharedStrings.xml><?xml version="1.0" encoding="utf-8"?>
<sst xmlns="http://schemas.openxmlformats.org/spreadsheetml/2006/main" count="2153" uniqueCount="138">
  <si>
    <t xml:space="preserve"> [0.09796402]</t>
  </si>
  <si>
    <t xml:space="preserve">  Clarifier volume    </t>
  </si>
  <si>
    <t xml:space="preserve">  Clarifier 2 volume    </t>
  </si>
  <si>
    <t xml:space="preserve">  A.S. 1-2 volume    </t>
  </si>
  <si>
    <t xml:space="preserve">  A.S. 3-5 volume    </t>
  </si>
  <si>
    <t xml:space="preserve"> Area of PC          </t>
  </si>
  <si>
    <t xml:space="preserve"> Area of SC        </t>
  </si>
  <si>
    <t>Q1</t>
  </si>
  <si>
    <t>Q2</t>
  </si>
  <si>
    <t>Q3</t>
  </si>
  <si>
    <t>Q4</t>
  </si>
  <si>
    <t>Q5</t>
  </si>
  <si>
    <t>Q6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</si>
  <si>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</si>
  <si>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</si>
  <si>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</si>
  <si>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</si>
  <si>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</si>
  <si>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</si>
  <si>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</si>
  <si>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</si>
  <si>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</si>
  <si>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</si>
  <si>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</si>
  <si>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</si>
  <si>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SCH_1</t>
  </si>
  <si>
    <t>SCH_2</t>
  </si>
  <si>
    <t>SCH_3</t>
  </si>
  <si>
    <t>GCH_3</t>
  </si>
  <si>
    <t>SCH_4</t>
  </si>
  <si>
    <t>SCH_5</t>
  </si>
  <si>
    <t>SCH_6</t>
  </si>
  <si>
    <t>SCH_7</t>
  </si>
  <si>
    <t>SCH_8</t>
  </si>
  <si>
    <t>SCH_9</t>
  </si>
  <si>
    <t>SCH_10</t>
  </si>
  <si>
    <t>SCH_11</t>
  </si>
  <si>
    <t>SCH_12</t>
  </si>
  <si>
    <t>SCH_13</t>
  </si>
  <si>
    <t>SCH_14</t>
  </si>
  <si>
    <t>SCH_15</t>
  </si>
  <si>
    <t>SCH_16</t>
  </si>
  <si>
    <t>SCH_17</t>
  </si>
  <si>
    <t>SCH_AD</t>
  </si>
  <si>
    <t>SCH_20</t>
  </si>
  <si>
    <t>XCH_1</t>
  </si>
  <si>
    <t>XCH_2</t>
  </si>
  <si>
    <t>XCH_3</t>
  </si>
  <si>
    <t>XCH_4</t>
  </si>
  <si>
    <t>XCH_5</t>
  </si>
  <si>
    <t>XCH_6</t>
  </si>
  <si>
    <t>XCH_7</t>
  </si>
  <si>
    <t>XCH_8</t>
  </si>
  <si>
    <t>XCH_9</t>
  </si>
  <si>
    <t>XCH_10</t>
  </si>
  <si>
    <t>XCH_11</t>
  </si>
  <si>
    <t>XCH_12</t>
  </si>
  <si>
    <t>XCH_13</t>
  </si>
  <si>
    <t>XCH_14</t>
  </si>
  <si>
    <t>XCH_15</t>
  </si>
  <si>
    <t>XCH_16</t>
  </si>
  <si>
    <t>XCH_17</t>
  </si>
  <si>
    <t>XCH_AD</t>
  </si>
  <si>
    <t>XCH_19</t>
  </si>
  <si>
    <t>XCH_20</t>
  </si>
  <si>
    <t>Biodegraded_Percent</t>
  </si>
  <si>
    <t>Soil_Percent</t>
  </si>
  <si>
    <t>Volatized_Percent</t>
  </si>
  <si>
    <t>Removal_Total</t>
  </si>
  <si>
    <t>Total</t>
  </si>
  <si>
    <t>Removal_Percent</t>
  </si>
  <si>
    <t>Pass_perc</t>
  </si>
  <si>
    <t>HRT_pc</t>
  </si>
  <si>
    <t>HRT_as</t>
  </si>
  <si>
    <t>SRT_AD</t>
  </si>
  <si>
    <t>FtoM</t>
  </si>
  <si>
    <t>CODe</t>
  </si>
  <si>
    <t>Ntot</t>
  </si>
  <si>
    <t>Q_k = Flow Rate @ location k (m3/d)</t>
  </si>
  <si>
    <t>SCH_k = contaminant liquid concentraion @ location k (mg/L)</t>
  </si>
  <si>
    <t>XCH_k = contaminant solid concentraion @ location k (mg/L)</t>
  </si>
  <si>
    <t>Amount of chemical removed (g/d)</t>
  </si>
  <si>
    <t>Total chemical mass flow into plant (g/d)</t>
  </si>
  <si>
    <t>Hydraulic Retention Time of Primary Clarifier</t>
  </si>
  <si>
    <t>Hydraulic Retention Time of Secondary Clarifier</t>
  </si>
  <si>
    <t>Hydraulic retention Time for activated Sludge syste, (all 5 tanks)</t>
  </si>
  <si>
    <t>Sludge Retention Time @ Anaerobic Digester Unit</t>
  </si>
  <si>
    <t xml:space="preserve">Food to Mass ratio, </t>
  </si>
  <si>
    <r>
      <t xml:space="preserve">COD concentration effluent, average effluent limit </t>
    </r>
    <r>
      <rPr>
        <sz val="11"/>
        <color rgb="FFC00000"/>
        <rFont val="Aptos Narrow"/>
        <family val="2"/>
        <scheme val="minor"/>
      </rPr>
      <t>100</t>
    </r>
    <r>
      <rPr>
        <sz val="11"/>
        <color theme="1"/>
        <rFont val="Aptos Narrow"/>
        <family val="2"/>
        <scheme val="minor"/>
      </rPr>
      <t xml:space="preserve"> mg/L</t>
    </r>
  </si>
  <si>
    <r>
      <t xml:space="preserve">Total Notrogen concentration @ effluent, averge effluent limit </t>
    </r>
    <r>
      <rPr>
        <sz val="11"/>
        <color rgb="FFC00000"/>
        <rFont val="Aptos Narrow"/>
        <family val="2"/>
        <scheme val="minor"/>
      </rPr>
      <t>xxx</t>
    </r>
    <r>
      <rPr>
        <sz val="11"/>
        <color theme="1"/>
        <rFont val="Aptos Narrow"/>
        <family val="2"/>
        <scheme val="minor"/>
      </rPr>
      <t xml:space="preserve"> mg/L</t>
    </r>
  </si>
  <si>
    <t>m3</t>
  </si>
  <si>
    <t>m2</t>
  </si>
  <si>
    <t>Units</t>
  </si>
  <si>
    <t>m3/d</t>
  </si>
  <si>
    <t>mg/L</t>
  </si>
  <si>
    <t>%</t>
  </si>
  <si>
    <t>g/d</t>
  </si>
  <si>
    <t>day</t>
  </si>
  <si>
    <t>hour</t>
  </si>
  <si>
    <t>-</t>
  </si>
  <si>
    <t>Info</t>
  </si>
  <si>
    <t>Percent of Total chemical mass flow (cell B66) removed via biodegradation (reported as decimal*)</t>
  </si>
  <si>
    <t>Percent of Total chemical mass flow (cell B66) removed via biosolids removal i.e. landfill. This is the total that was provided to Jose (reported as decimal*)</t>
  </si>
  <si>
    <t>Percent of Total chemical mass flow (cell B66) removed via volatilization (liquid to gas mass transfer) (reported as decimal*)</t>
  </si>
  <si>
    <t>Percent of chemical removal (Sum of B61, B62, B63) (reported as decimal*)</t>
  </si>
  <si>
    <t>Percentages not removed and discharged through effluent ("pass-through")(reported as decimal*)</t>
  </si>
  <si>
    <t>Parameter</t>
  </si>
  <si>
    <t>Output</t>
  </si>
  <si>
    <t>Chemical Name</t>
  </si>
  <si>
    <t>Molecular Weight</t>
  </si>
  <si>
    <t>Density</t>
  </si>
  <si>
    <t>Henrys Constant atm</t>
  </si>
  <si>
    <t>Logkow</t>
  </si>
  <si>
    <t>koc</t>
  </si>
  <si>
    <t>kow</t>
  </si>
  <si>
    <t>Biodeg. 1/2 life (d)</t>
  </si>
  <si>
    <t>kbio 1/d</t>
  </si>
  <si>
    <t>biodeg@15deg C</t>
  </si>
  <si>
    <t>sorption</t>
  </si>
  <si>
    <t>Temp</t>
  </si>
  <si>
    <t>HC@25</t>
  </si>
  <si>
    <t>HC@ temp</t>
  </si>
  <si>
    <t>HC@ 35</t>
  </si>
  <si>
    <r>
      <rPr>
        <b/>
        <sz val="11"/>
        <color theme="9"/>
        <rFont val="Aptos Narrow"/>
        <family val="2"/>
        <scheme val="minor"/>
      </rPr>
      <t>Green</t>
    </r>
    <r>
      <rPr>
        <sz val="11"/>
        <color theme="1"/>
        <rFont val="Aptos Narrow"/>
        <family val="2"/>
        <scheme val="minor"/>
      </rPr>
      <t xml:space="preserve"> values are taken from the Comptox Database, the rest are calculated or adjusted for differences in temperature, equations found or referenced in manuscript.</t>
    </r>
  </si>
  <si>
    <t>Toluene</t>
  </si>
  <si>
    <t>[0.09796402]</t>
  </si>
  <si>
    <t>1,1,2-Trichloroethane</t>
  </si>
  <si>
    <t>1,2-Dichloroethane</t>
  </si>
  <si>
    <t>Chloroform</t>
  </si>
  <si>
    <t>Ethylbenzene</t>
  </si>
  <si>
    <t>Perchloroethylene</t>
  </si>
  <si>
    <t xml:space="preserve">Trichlorethylene </t>
  </si>
  <si>
    <t>Chlorobenzene</t>
  </si>
  <si>
    <t>Vinyl Chloride</t>
  </si>
  <si>
    <t>Carbon Tetrachloride</t>
  </si>
  <si>
    <t>Percent of Total chemical mass flow (cell B66) removed via biosolids removal i.e. landfill. T (reported as decimal*)</t>
  </si>
  <si>
    <t>[0.09668849]</t>
  </si>
  <si>
    <t>Readibly Biodegradable?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</si>
</sst>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"/>
    <numFmt numFmtId="170" formatCode="0.000E+0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C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sz val="9"/>
      <color rgb="FF000000"/>
      <name val="Times New Roman"/>
      <family val="1"/>
    </font>
    <font>
      <sz val="9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9"/>
      <color rgb="FF00B05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/>
    <xf numFmtId="0" fontId="1" fillId="0" borderId="0" xfId="0" applyFont="1" applyBorder="1" applyAlignment="1"/>
    <xf numFmtId="0" fontId="0" fillId="0" borderId="1" xfId="0" quotePrefix="1" applyBorder="1" applyAlignment="1">
      <alignment horizontal="left"/>
    </xf>
    <xf numFmtId="0" fontId="0" fillId="0" borderId="1" xfId="0" applyBorder="1" applyAlignment="1">
      <alignment horizontal="center"/>
    </xf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0" fontId="4" fillId="0" borderId="3" xfId="1" applyFont="1" applyBorder="1"/>
    <xf numFmtId="2" fontId="0" fillId="0" borderId="0" xfId="0" applyNumberForma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11" fontId="9" fillId="0" borderId="0" xfId="0" applyNumberFormat="1" applyFont="1"/>
    <xf numFmtId="169" fontId="9" fillId="0" borderId="0" xfId="0" applyNumberFormat="1" applyFont="1" applyAlignment="1">
      <alignment horizontal="right" vertical="center"/>
    </xf>
    <xf numFmtId="169" fontId="9" fillId="0" borderId="0" xfId="0" applyNumberFormat="1" applyFont="1"/>
    <xf numFmtId="2" fontId="9" fillId="0" borderId="0" xfId="0" applyNumberFormat="1" applyFont="1" applyAlignment="1">
      <alignment horizontal="right" vertical="center"/>
    </xf>
    <xf numFmtId="2" fontId="9" fillId="0" borderId="0" xfId="0" applyNumberFormat="1" applyFont="1"/>
    <xf numFmtId="2" fontId="9" fillId="0" borderId="0" xfId="0" applyNumberFormat="1" applyFont="1" applyAlignment="1">
      <alignment horizontal="right"/>
    </xf>
    <xf numFmtId="11" fontId="9" fillId="0" borderId="0" xfId="0" applyNumberFormat="1" applyFont="1" applyBorder="1" applyAlignment="1">
      <alignment horizontal="right"/>
    </xf>
    <xf numFmtId="11" fontId="9" fillId="0" borderId="0" xfId="0" applyNumberFormat="1" applyFont="1" applyFill="1" applyBorder="1" applyAlignment="1">
      <alignment horizontal="right"/>
    </xf>
    <xf numFmtId="2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169" fontId="9" fillId="0" borderId="0" xfId="0" applyNumberFormat="1" applyFont="1" applyBorder="1" applyAlignment="1">
      <alignment horizontal="right" vertical="center"/>
    </xf>
    <xf numFmtId="2" fontId="0" fillId="0" borderId="0" xfId="0" applyNumberFormat="1" applyAlignment="1">
      <alignment horizontal="right"/>
    </xf>
    <xf numFmtId="169" fontId="9" fillId="0" borderId="0" xfId="0" applyNumberFormat="1" applyFont="1" applyAlignment="1">
      <alignment horizontal="right"/>
    </xf>
    <xf numFmtId="169" fontId="9" fillId="0" borderId="0" xfId="0" applyNumberFormat="1" applyFont="1" applyFill="1" applyBorder="1" applyAlignment="1">
      <alignment horizontal="right" vertical="center"/>
    </xf>
    <xf numFmtId="170" fontId="0" fillId="0" borderId="0" xfId="0" applyNumberFormat="1"/>
    <xf numFmtId="2" fontId="4" fillId="0" borderId="0" xfId="0" applyNumberFormat="1" applyFont="1" applyBorder="1"/>
    <xf numFmtId="2" fontId="4" fillId="0" borderId="0" xfId="0" applyNumberFormat="1" applyFont="1" applyFill="1" applyBorder="1"/>
    <xf numFmtId="2" fontId="4" fillId="0" borderId="0" xfId="0" applyNumberFormat="1" applyFont="1"/>
    <xf numFmtId="0" fontId="8" fillId="0" borderId="0" xfId="0" applyFont="1" applyAlignment="1">
      <alignment horizontal="center"/>
    </xf>
    <xf numFmtId="0" fontId="6" fillId="0" borderId="0" xfId="0" applyFont="1" applyBorder="1" applyAlignment="1">
      <alignment vertical="center"/>
    </xf>
    <xf numFmtId="2" fontId="9" fillId="0" borderId="0" xfId="0" applyNumberFormat="1" applyFont="1" applyBorder="1" applyAlignment="1">
      <alignment horizontal="right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/>
    <xf numFmtId="0" fontId="8" fillId="0" borderId="7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C@%2035" TargetMode="External"/><Relationship Id="rId2" Type="http://schemas.openxmlformats.org/officeDocument/2006/relationships/hyperlink" Target="mailto:HC@%20temp" TargetMode="External"/><Relationship Id="rId1" Type="http://schemas.openxmlformats.org/officeDocument/2006/relationships/hyperlink" Target="mailto:HC@2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biodeg@15deg%20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69C0-9128-4453-AB42-163BD8848C14}">
  <dimension ref="A1:P12"/>
  <sheetViews>
    <sheetView tabSelected="1" workbookViewId="0">
      <selection activeCell="D15" sqref="D15"/>
    </sheetView>
  </sheetViews>
  <sheetFormatPr defaultRowHeight="15" x14ac:dyDescent="0.25"/>
  <cols>
    <col min="1" max="1" width="24.28515625" bestFit="1" customWidth="1"/>
    <col min="2" max="2" width="16.42578125" bestFit="1" customWidth="1"/>
    <col min="3" max="3" width="7.42578125" bestFit="1" customWidth="1"/>
    <col min="4" max="4" width="19.42578125" bestFit="1" customWidth="1"/>
    <col min="5" max="5" width="7.5703125" bestFit="1" customWidth="1"/>
    <col min="6" max="6" width="7.28515625" bestFit="1" customWidth="1"/>
    <col min="7" max="7" width="12.42578125" bestFit="1" customWidth="1"/>
    <col min="8" max="8" width="17" bestFit="1" customWidth="1"/>
    <col min="9" max="9" width="9.28515625" bestFit="1" customWidth="1"/>
    <col min="10" max="10" width="15.5703125" bestFit="1" customWidth="1"/>
    <col min="11" max="11" width="8.42578125" bestFit="1" customWidth="1"/>
    <col min="12" max="12" width="5.85546875" bestFit="1" customWidth="1"/>
    <col min="13" max="13" width="8.85546875" bestFit="1" customWidth="1"/>
    <col min="14" max="14" width="10" bestFit="1" customWidth="1"/>
    <col min="15" max="15" width="8.85546875" bestFit="1" customWidth="1"/>
    <col min="16" max="16" width="23.28515625" bestFit="1" customWidth="1"/>
  </cols>
  <sheetData>
    <row r="1" spans="1:16" ht="15.75" thickBot="1" x14ac:dyDescent="0.3">
      <c r="A1" s="12" t="s">
        <v>108</v>
      </c>
      <c r="B1" s="13" t="s">
        <v>109</v>
      </c>
      <c r="C1" s="13" t="s">
        <v>110</v>
      </c>
      <c r="D1" s="13" t="s">
        <v>111</v>
      </c>
      <c r="E1" s="13" t="s">
        <v>112</v>
      </c>
      <c r="F1" s="29" t="s">
        <v>113</v>
      </c>
      <c r="G1" s="30" t="s">
        <v>114</v>
      </c>
      <c r="H1" s="12" t="s">
        <v>115</v>
      </c>
      <c r="I1" s="12" t="s">
        <v>116</v>
      </c>
      <c r="J1" s="14" t="s">
        <v>117</v>
      </c>
      <c r="K1" s="12" t="s">
        <v>118</v>
      </c>
      <c r="L1" s="12" t="s">
        <v>119</v>
      </c>
      <c r="M1" s="14" t="s">
        <v>120</v>
      </c>
      <c r="N1" s="14" t="s">
        <v>121</v>
      </c>
      <c r="O1" s="14" t="s">
        <v>122</v>
      </c>
      <c r="P1" s="45" t="s">
        <v>137</v>
      </c>
    </row>
    <row r="2" spans="1:16" x14ac:dyDescent="0.25">
      <c r="A2" s="16" t="s">
        <v>126</v>
      </c>
      <c r="B2" s="22">
        <v>133.4</v>
      </c>
      <c r="C2" s="24">
        <v>1.3</v>
      </c>
      <c r="D2" s="21">
        <v>8.2399999999999997E-4</v>
      </c>
      <c r="E2" s="24">
        <v>1.89</v>
      </c>
      <c r="F2" s="31">
        <v>77.599999999999994</v>
      </c>
      <c r="G2" s="32">
        <f t="shared" ref="G2:G7" si="0">10^E2</f>
        <v>77.624711662869217</v>
      </c>
      <c r="H2" s="36">
        <v>4.57</v>
      </c>
      <c r="I2" s="35">
        <f t="shared" ref="I2:I4" si="1">1/H2</f>
        <v>0.21881838074398249</v>
      </c>
      <c r="J2" s="35">
        <f t="shared" ref="J2:J4" si="2">0.135*G2^0.38*24/1000</f>
        <v>1.6933432862276752E-2</v>
      </c>
      <c r="K2" s="1">
        <f t="shared" ref="K2:K4" si="3">(10^(1.14+0.58*E2))/1000000</f>
        <v>1.722661707380044E-4</v>
      </c>
      <c r="L2">
        <v>15</v>
      </c>
      <c r="M2" s="1">
        <f t="shared" ref="M2:M3" si="4">D2/(8.20575*10^(-5)*(273.15+25))</f>
        <v>3.3680157720826935E-2</v>
      </c>
      <c r="N2" s="1">
        <f t="shared" ref="N2:N3" si="5">M2*1.044^(L2-25)</f>
        <v>2.189621909121808E-2</v>
      </c>
      <c r="O2" s="1">
        <f t="shared" ref="O2:O3" si="6">M2*1.044^(35-25)</f>
        <v>5.1805885727309577E-2</v>
      </c>
      <c r="P2" s="46">
        <v>0</v>
      </c>
    </row>
    <row r="3" spans="1:16" x14ac:dyDescent="0.25">
      <c r="A3" s="16" t="s">
        <v>127</v>
      </c>
      <c r="B3" s="22">
        <v>99</v>
      </c>
      <c r="C3" s="24">
        <v>1.26</v>
      </c>
      <c r="D3" s="27">
        <v>1.1800000000000001E-3</v>
      </c>
      <c r="E3" s="24">
        <v>1.48</v>
      </c>
      <c r="F3" s="31">
        <v>33.1</v>
      </c>
      <c r="G3" s="32">
        <f t="shared" si="0"/>
        <v>30.199517204020164</v>
      </c>
      <c r="H3" s="36">
        <v>10</v>
      </c>
      <c r="I3" s="35">
        <f t="shared" si="1"/>
        <v>0.1</v>
      </c>
      <c r="J3" s="35">
        <f t="shared" si="2"/>
        <v>1.182891770049775E-2</v>
      </c>
      <c r="K3" s="1">
        <f t="shared" si="3"/>
        <v>9.9632264195441793E-5</v>
      </c>
      <c r="L3">
        <v>15</v>
      </c>
      <c r="M3" s="1">
        <f t="shared" si="4"/>
        <v>4.8231293823514307E-2</v>
      </c>
      <c r="N3" s="1">
        <f t="shared" si="5"/>
        <v>3.1356236077229781E-2</v>
      </c>
      <c r="O3" s="1">
        <f t="shared" si="6"/>
        <v>7.418804024056469E-2</v>
      </c>
      <c r="P3" s="39">
        <v>0</v>
      </c>
    </row>
    <row r="4" spans="1:16" x14ac:dyDescent="0.25">
      <c r="A4" s="17" t="s">
        <v>134</v>
      </c>
      <c r="B4" s="23">
        <v>153.80000000000001</v>
      </c>
      <c r="C4" s="25">
        <v>1.59</v>
      </c>
      <c r="D4" s="21">
        <v>2.76E-2</v>
      </c>
      <c r="E4" s="26">
        <v>2.83</v>
      </c>
      <c r="F4" s="33">
        <v>70.8</v>
      </c>
      <c r="G4" s="32">
        <f t="shared" si="0"/>
        <v>676.08297539198213</v>
      </c>
      <c r="H4" s="15">
        <v>20</v>
      </c>
      <c r="I4" s="35">
        <f t="shared" si="1"/>
        <v>0.05</v>
      </c>
      <c r="J4" s="35">
        <f t="shared" si="2"/>
        <v>3.8542955199544551E-2</v>
      </c>
      <c r="K4" s="1">
        <f t="shared" si="3"/>
        <v>6.0450514286534615E-4</v>
      </c>
      <c r="L4">
        <v>15</v>
      </c>
      <c r="M4" s="1">
        <f>D4/(8.20575*10^(-5)*(273.15+25))</f>
        <v>1.1281217877364362</v>
      </c>
      <c r="N4" s="1">
        <f>M4*1.044^(L4-25)</f>
        <v>0.73341704723012024</v>
      </c>
      <c r="O4" s="1">
        <f>M4*1.044^(35-25)</f>
        <v>1.7352456869826995</v>
      </c>
      <c r="P4" s="39">
        <v>0</v>
      </c>
    </row>
    <row r="5" spans="1:16" x14ac:dyDescent="0.25">
      <c r="A5" s="16" t="s">
        <v>128</v>
      </c>
      <c r="B5" s="22">
        <v>119</v>
      </c>
      <c r="C5" s="24">
        <v>1.48</v>
      </c>
      <c r="D5" s="27">
        <v>3.6700000000000001E-3</v>
      </c>
      <c r="E5" s="24">
        <v>1.97</v>
      </c>
      <c r="F5" s="31">
        <v>39.799999999999997</v>
      </c>
      <c r="G5" s="32">
        <f t="shared" si="0"/>
        <v>93.325430079699174</v>
      </c>
      <c r="H5" s="36">
        <v>26.9</v>
      </c>
      <c r="I5" s="35">
        <f t="shared" ref="I5:I7" si="7">1/H5</f>
        <v>3.717472118959108E-2</v>
      </c>
      <c r="J5" s="35">
        <f t="shared" ref="J4:J7" si="8">0.135*G5^0.38*24/1000</f>
        <v>1.8161219616547822E-2</v>
      </c>
      <c r="K5" s="1">
        <f t="shared" ref="K4:K7" si="9">(10^(1.14+0.58*E5))/1000000</f>
        <v>1.9169023950111277E-4</v>
      </c>
      <c r="L5">
        <v>15</v>
      </c>
      <c r="M5" s="1">
        <f t="shared" ref="M5:M7" si="10">D5/(8.20575*10^(-5)*(273.15+25))</f>
        <v>0.15000749858669279</v>
      </c>
      <c r="N5" s="1">
        <f t="shared" ref="N5:N7" si="11">M5*1.044^(L5-25)</f>
        <v>9.7523208816468893E-2</v>
      </c>
      <c r="O5" s="1">
        <f t="shared" ref="O5:O7" si="12">M5*1.044^(35-25)</f>
        <v>0.23073737939226477</v>
      </c>
      <c r="P5" s="39">
        <v>0</v>
      </c>
    </row>
    <row r="6" spans="1:16" x14ac:dyDescent="0.25">
      <c r="A6" s="16" t="s">
        <v>129</v>
      </c>
      <c r="B6" s="22">
        <v>106.2</v>
      </c>
      <c r="C6" s="24">
        <v>0.87</v>
      </c>
      <c r="D6" s="27">
        <v>7.8799999999999999E-3</v>
      </c>
      <c r="E6" s="24">
        <v>3.15</v>
      </c>
      <c r="F6" s="31">
        <v>170</v>
      </c>
      <c r="G6" s="32">
        <f t="shared" si="0"/>
        <v>1412.5375446227545</v>
      </c>
      <c r="H6" s="36">
        <v>8</v>
      </c>
      <c r="I6" s="35">
        <f t="shared" si="7"/>
        <v>0.125</v>
      </c>
      <c r="J6" s="35">
        <f t="shared" si="8"/>
        <v>5.0997044808705524E-2</v>
      </c>
      <c r="K6" s="1">
        <f t="shared" si="9"/>
        <v>9.2682982337934908E-4</v>
      </c>
      <c r="L6">
        <v>15</v>
      </c>
      <c r="M6" s="1">
        <f t="shared" si="10"/>
        <v>0.32208694519431585</v>
      </c>
      <c r="N6" s="1">
        <f t="shared" si="11"/>
        <v>0.20939588160048361</v>
      </c>
      <c r="O6" s="1">
        <f t="shared" si="12"/>
        <v>0.4954252178776693</v>
      </c>
      <c r="P6" s="39">
        <v>1</v>
      </c>
    </row>
    <row r="7" spans="1:16" x14ac:dyDescent="0.25">
      <c r="A7" s="16" t="s">
        <v>130</v>
      </c>
      <c r="B7" s="22">
        <v>165.8</v>
      </c>
      <c r="C7" s="24">
        <v>1.62</v>
      </c>
      <c r="D7" s="27">
        <v>1.77E-2</v>
      </c>
      <c r="E7" s="24">
        <v>3.4</v>
      </c>
      <c r="F7" s="31">
        <v>251</v>
      </c>
      <c r="G7" s="32">
        <f t="shared" si="0"/>
        <v>2511.8864315095811</v>
      </c>
      <c r="H7" s="36">
        <v>20.9</v>
      </c>
      <c r="I7" s="35">
        <f t="shared" si="7"/>
        <v>4.784688995215311E-2</v>
      </c>
      <c r="J7" s="35">
        <f t="shared" si="8"/>
        <v>6.3466567421594081E-2</v>
      </c>
      <c r="K7" s="1">
        <f t="shared" si="9"/>
        <v>1.294195841449986E-3</v>
      </c>
      <c r="L7">
        <v>15</v>
      </c>
      <c r="M7" s="1">
        <f t="shared" si="10"/>
        <v>0.72346940735271459</v>
      </c>
      <c r="N7" s="1">
        <f t="shared" si="11"/>
        <v>0.47034354115844668</v>
      </c>
      <c r="O7" s="1">
        <f t="shared" si="12"/>
        <v>1.1128206036084705</v>
      </c>
      <c r="P7" s="39">
        <v>0</v>
      </c>
    </row>
    <row r="8" spans="1:16" x14ac:dyDescent="0.25">
      <c r="A8" t="s">
        <v>124</v>
      </c>
      <c r="B8" s="23">
        <v>92.14</v>
      </c>
      <c r="C8" s="26">
        <v>0.86699999999999999</v>
      </c>
      <c r="D8" s="21">
        <v>6.4200999999999998E-3</v>
      </c>
      <c r="E8" s="26">
        <v>2.73</v>
      </c>
      <c r="F8" s="22">
        <v>176</v>
      </c>
      <c r="G8" s="32">
        <f>10^E8</f>
        <v>537.03179637025301</v>
      </c>
      <c r="H8" s="38">
        <v>2</v>
      </c>
      <c r="I8" s="35">
        <f>1/H8</f>
        <v>0.5</v>
      </c>
      <c r="J8" s="35">
        <f>0.135*G8^0.38*24/1000</f>
        <v>3.5313845303676983E-2</v>
      </c>
      <c r="K8" s="1">
        <f>(10^(1.14+0.58*E8))/1000000</f>
        <v>5.289321920487213E-4</v>
      </c>
      <c r="L8">
        <v>15</v>
      </c>
      <c r="M8" s="1">
        <f>D8/(8.20575*10^(-5)*(273.15+25))</f>
        <v>0.26241502497995267</v>
      </c>
      <c r="N8" s="1">
        <f>M8*1.044^(L8-25)</f>
        <v>0.17060184003340922</v>
      </c>
      <c r="O8" s="1">
        <f>M8*1.044^(35-25)</f>
        <v>0.40363952300716044</v>
      </c>
      <c r="P8" s="39">
        <v>1</v>
      </c>
    </row>
    <row r="9" spans="1:16" x14ac:dyDescent="0.25">
      <c r="A9" s="16" t="s">
        <v>131</v>
      </c>
      <c r="B9" s="22">
        <v>131.4</v>
      </c>
      <c r="C9" s="24">
        <v>1.4</v>
      </c>
      <c r="D9" s="28">
        <v>9.8499999999999994E-3</v>
      </c>
      <c r="E9" s="24">
        <v>2.42</v>
      </c>
      <c r="F9" s="34">
        <v>100</v>
      </c>
      <c r="G9" s="32">
        <f t="shared" ref="G9:G11" si="13">10^E9</f>
        <v>263.02679918953817</v>
      </c>
      <c r="H9" s="37">
        <v>6.17</v>
      </c>
      <c r="I9" s="35">
        <f t="shared" ref="I9:I11" si="14">1/H9</f>
        <v>0.16207455429497569</v>
      </c>
      <c r="J9" s="35">
        <f t="shared" ref="J9:J11" si="15">0.135*G9^0.38*24/1000</f>
        <v>2.6924336529839592E-2</v>
      </c>
      <c r="K9" s="1">
        <f t="shared" ref="K9:K11" si="16">(10^(1.14+0.58*E9))/1000000</f>
        <v>3.4962300400270162E-4</v>
      </c>
      <c r="L9">
        <v>15</v>
      </c>
      <c r="M9" s="1">
        <f t="shared" ref="M9:M11" si="17">D9/(8.20575*10^(-5)*(273.15+25))</f>
        <v>0.4026086814928948</v>
      </c>
      <c r="N9" s="1">
        <f t="shared" ref="N9:N11" si="18">M9*1.044^(L9-25)</f>
        <v>0.26174485200060449</v>
      </c>
      <c r="O9" s="1">
        <f t="shared" ref="O9:O11" si="19">M9*1.044^(35-25)</f>
        <v>0.61928152234708655</v>
      </c>
      <c r="P9" s="39">
        <v>0</v>
      </c>
    </row>
    <row r="10" spans="1:16" x14ac:dyDescent="0.25">
      <c r="A10" s="16" t="s">
        <v>132</v>
      </c>
      <c r="B10" s="22">
        <v>112.6</v>
      </c>
      <c r="C10" s="24">
        <v>1.1100000000000001</v>
      </c>
      <c r="D10" s="28">
        <v>3.1099999999999999E-3</v>
      </c>
      <c r="E10" s="24">
        <v>2.84</v>
      </c>
      <c r="F10" s="34">
        <v>141</v>
      </c>
      <c r="G10" s="32">
        <f t="shared" si="13"/>
        <v>691.83097091893671</v>
      </c>
      <c r="H10" s="37">
        <v>5.01</v>
      </c>
      <c r="I10" s="35">
        <f t="shared" si="14"/>
        <v>0.19960079840319361</v>
      </c>
      <c r="J10" s="35">
        <f t="shared" si="15"/>
        <v>3.8881678974618208E-2</v>
      </c>
      <c r="K10" s="1">
        <f t="shared" si="16"/>
        <v>6.1263245444386405E-4</v>
      </c>
      <c r="L10">
        <v>15</v>
      </c>
      <c r="M10" s="1">
        <f t="shared" si="17"/>
        <v>0.12711807100943176</v>
      </c>
      <c r="N10" s="1">
        <f t="shared" si="18"/>
        <v>8.2642283220495424E-2</v>
      </c>
      <c r="O10" s="1">
        <f t="shared" si="19"/>
        <v>0.19552949588826796</v>
      </c>
      <c r="P10" s="39">
        <v>0</v>
      </c>
    </row>
    <row r="11" spans="1:16" ht="15.75" thickBot="1" x14ac:dyDescent="0.3">
      <c r="A11" s="40" t="s">
        <v>133</v>
      </c>
      <c r="B11" s="31">
        <v>62.5</v>
      </c>
      <c r="C11" s="41">
        <v>0.98099999999999998</v>
      </c>
      <c r="D11" s="21">
        <v>2.7799999999999998E-2</v>
      </c>
      <c r="E11" s="41">
        <v>1.62</v>
      </c>
      <c r="F11" s="33">
        <v>22.9</v>
      </c>
      <c r="G11" s="32">
        <f t="shared" si="13"/>
        <v>41.686938347033561</v>
      </c>
      <c r="H11" s="15">
        <v>7.24</v>
      </c>
      <c r="I11" s="35">
        <f t="shared" si="14"/>
        <v>0.13812154696132597</v>
      </c>
      <c r="J11" s="35">
        <f t="shared" si="15"/>
        <v>1.3370418780863137E-2</v>
      </c>
      <c r="K11" s="1">
        <f t="shared" si="16"/>
        <v>1.201157617937579E-4</v>
      </c>
      <c r="L11">
        <v>15</v>
      </c>
      <c r="M11" s="1">
        <f t="shared" si="17"/>
        <v>1.1362965832997436</v>
      </c>
      <c r="N11" s="1">
        <f t="shared" si="18"/>
        <v>0.73873166351439634</v>
      </c>
      <c r="O11" s="1">
        <f t="shared" si="19"/>
        <v>1.7478199310912697</v>
      </c>
      <c r="P11" s="39">
        <v>0</v>
      </c>
    </row>
    <row r="12" spans="1:16" ht="15.75" thickBot="1" x14ac:dyDescent="0.3">
      <c r="A12" s="44" t="s">
        <v>123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3"/>
    </row>
  </sheetData>
  <mergeCells count="1">
    <mergeCell ref="A12:P12"/>
  </mergeCells>
  <hyperlinks>
    <hyperlink ref="M1" r:id="rId1" xr:uid="{5EE10B58-95AB-436B-8EA7-9FABFBA898DF}"/>
    <hyperlink ref="N1" r:id="rId2" xr:uid="{15CEAD7B-55EE-4919-8CE6-E54864784666}"/>
    <hyperlink ref="O1" r:id="rId3" xr:uid="{B31CAAC2-4766-47BA-87E7-A267C8E79707}"/>
    <hyperlink ref="J1" r:id="rId4" xr:uid="{C33909B2-22DE-4F4A-AAC1-4BAC21E50266}"/>
  </hyperlinks>
  <pageMargins left="0.7" right="0.7" top="0.75" bottom="0.75" header="0.3" footer="0.3"/>
  <pageSetup orientation="portrait" horizontalDpi="300" verticalDpi="0" copies="0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6C233-934F-4D5A-9EE4-3237E8B18C8E}">
  <dimension ref="A1:O79"/>
  <sheetViews>
    <sheetView topLeftCell="A52" workbookViewId="0">
      <selection activeCell="B65" sqref="B65"/>
    </sheetView>
  </sheetViews>
  <sheetFormatPr defaultRowHeight="15" x14ac:dyDescent="0.25"/>
  <cols>
    <col min="1" max="1" width="19.85546875" bestFit="1" customWidth="1"/>
    <col min="2" max="2" width="14.140625" customWidth="1"/>
    <col min="3" max="3" width="9.140625" style="2"/>
    <col min="4" max="4" width="92.140625" bestFit="1" customWidth="1"/>
  </cols>
  <sheetData>
    <row r="1" spans="1:13" x14ac:dyDescent="0.25">
      <c r="A1" s="10" t="s">
        <v>106</v>
      </c>
      <c r="B1" s="5" t="s">
        <v>107</v>
      </c>
      <c r="C1" s="5" t="s">
        <v>92</v>
      </c>
      <c r="D1" s="11" t="s">
        <v>100</v>
      </c>
      <c r="E1" s="11"/>
      <c r="F1" s="11"/>
      <c r="G1" s="11"/>
      <c r="H1" s="11"/>
      <c r="I1" s="11"/>
    </row>
    <row r="2" spans="1:13" x14ac:dyDescent="0.25">
      <c r="A2" t="s">
        <v>7</v>
      </c>
      <c r="B2">
        <v>21095.876563932801</v>
      </c>
      <c r="C2" s="2" t="s">
        <v>93</v>
      </c>
      <c r="D2" s="3" t="s">
        <v>78</v>
      </c>
      <c r="E2" s="3"/>
      <c r="F2" s="3"/>
      <c r="G2" s="3"/>
      <c r="H2" s="3"/>
      <c r="I2" s="3"/>
      <c r="K2" t="s">
        <v>7</v>
      </c>
      <c r="M2">
        <v>21095.876563932801</v>
      </c>
    </row>
    <row r="3" spans="1:13" x14ac:dyDescent="0.25">
      <c r="A3" t="s">
        <v>8</v>
      </c>
      <c r="B3">
        <v>147.671135947529</v>
      </c>
      <c r="C3" s="2" t="s">
        <v>93</v>
      </c>
      <c r="D3" s="3"/>
      <c r="E3" s="3"/>
      <c r="F3" s="3"/>
      <c r="G3" s="3"/>
      <c r="H3" s="3"/>
      <c r="I3" s="3"/>
      <c r="L3" t="s">
        <v>8</v>
      </c>
      <c r="M3">
        <v>147.671135947529</v>
      </c>
    </row>
    <row r="4" spans="1:13" x14ac:dyDescent="0.25">
      <c r="A4" t="s">
        <v>9</v>
      </c>
      <c r="B4">
        <v>20948.2054279853</v>
      </c>
      <c r="C4" s="2" t="s">
        <v>93</v>
      </c>
      <c r="D4" s="3"/>
      <c r="E4" s="3"/>
      <c r="F4" s="3"/>
      <c r="G4" s="3"/>
      <c r="H4" s="3"/>
      <c r="I4" s="3"/>
      <c r="L4" t="s">
        <v>9</v>
      </c>
      <c r="M4">
        <v>20948.2054279853</v>
      </c>
    </row>
    <row r="5" spans="1:13" x14ac:dyDescent="0.25">
      <c r="A5" t="s">
        <v>10</v>
      </c>
      <c r="B5">
        <v>103200.98240386799</v>
      </c>
      <c r="C5" s="2" t="s">
        <v>93</v>
      </c>
      <c r="D5" s="3"/>
      <c r="E5" s="3"/>
      <c r="F5" s="3"/>
      <c r="G5" s="3"/>
      <c r="H5" s="3"/>
      <c r="I5" s="3"/>
      <c r="L5" t="s">
        <v>10</v>
      </c>
      <c r="M5">
        <v>103200.98240386799</v>
      </c>
    </row>
    <row r="6" spans="1:13" x14ac:dyDescent="0.25">
      <c r="A6" t="s">
        <v>11</v>
      </c>
      <c r="B6">
        <v>103202.98240386799</v>
      </c>
      <c r="C6" s="2" t="s">
        <v>93</v>
      </c>
      <c r="D6" s="3"/>
      <c r="E6" s="3"/>
      <c r="F6" s="3"/>
      <c r="G6" s="3"/>
      <c r="H6" s="3"/>
      <c r="I6" s="3"/>
      <c r="L6" t="s">
        <v>11</v>
      </c>
      <c r="M6">
        <v>103202.98240386799</v>
      </c>
    </row>
    <row r="7" spans="1:13" x14ac:dyDescent="0.25">
      <c r="A7" t="s">
        <v>12</v>
      </c>
      <c r="B7">
        <v>103202.98240386799</v>
      </c>
      <c r="C7" s="2" t="s">
        <v>93</v>
      </c>
      <c r="D7" s="3"/>
      <c r="E7" s="3"/>
      <c r="F7" s="3"/>
      <c r="G7" s="3"/>
      <c r="H7" s="3"/>
      <c r="I7" s="3"/>
      <c r="L7" t="s">
        <v>12</v>
      </c>
      <c r="M7">
        <v>103202.98240386799</v>
      </c>
    </row>
    <row r="8" spans="1:13" x14ac:dyDescent="0.25">
      <c r="A8" t="s">
        <v>13</v>
      </c>
      <c r="B8">
        <v>61921.789442321096</v>
      </c>
      <c r="C8" s="2" t="s">
        <v>93</v>
      </c>
      <c r="D8" s="3"/>
      <c r="E8" s="3"/>
      <c r="F8" s="3"/>
      <c r="G8" s="3"/>
      <c r="H8" s="3"/>
      <c r="I8" s="3"/>
      <c r="L8" t="s">
        <v>13</v>
      </c>
      <c r="M8">
        <v>61921.789442321096</v>
      </c>
    </row>
    <row r="9" spans="1:13" x14ac:dyDescent="0.25">
      <c r="A9" t="s">
        <v>14</v>
      </c>
      <c r="B9">
        <v>41281.1929615474</v>
      </c>
      <c r="C9" s="2" t="s">
        <v>93</v>
      </c>
      <c r="D9" s="3"/>
      <c r="E9" s="3"/>
      <c r="F9" s="3"/>
      <c r="G9" s="3"/>
      <c r="H9" s="3"/>
      <c r="I9" s="3"/>
      <c r="L9" t="s">
        <v>14</v>
      </c>
      <c r="M9">
        <v>41281.1929615474</v>
      </c>
    </row>
    <row r="10" spans="1:13" x14ac:dyDescent="0.25">
      <c r="A10" t="s">
        <v>15</v>
      </c>
      <c r="B10">
        <v>20640.5964807737</v>
      </c>
      <c r="C10" s="2" t="s">
        <v>93</v>
      </c>
      <c r="D10" s="3"/>
      <c r="E10" s="3"/>
      <c r="F10" s="3"/>
      <c r="G10" s="3"/>
      <c r="H10" s="3"/>
      <c r="I10" s="3"/>
      <c r="L10" t="s">
        <v>15</v>
      </c>
      <c r="M10">
        <v>20640.5964807737</v>
      </c>
    </row>
    <row r="11" spans="1:13" x14ac:dyDescent="0.25">
      <c r="A11" t="s">
        <v>16</v>
      </c>
      <c r="B11">
        <v>20640.5964807737</v>
      </c>
      <c r="C11" s="2" t="s">
        <v>93</v>
      </c>
      <c r="D11" s="3"/>
      <c r="E11" s="3"/>
      <c r="F11" s="3"/>
      <c r="G11" s="3"/>
      <c r="H11" s="3"/>
      <c r="I11" s="3"/>
      <c r="L11" t="s">
        <v>16</v>
      </c>
      <c r="M11">
        <v>20640.5964807737</v>
      </c>
    </row>
    <row r="12" spans="1:13" x14ac:dyDescent="0.25">
      <c r="A12" t="s">
        <v>17</v>
      </c>
      <c r="B12">
        <v>20330.9875335621</v>
      </c>
      <c r="C12" s="2" t="s">
        <v>93</v>
      </c>
      <c r="D12" s="3"/>
      <c r="E12" s="3"/>
      <c r="F12" s="3"/>
      <c r="G12" s="3"/>
      <c r="H12" s="3"/>
      <c r="I12" s="3"/>
      <c r="L12" t="s">
        <v>17</v>
      </c>
      <c r="M12">
        <v>20330.9875335621</v>
      </c>
    </row>
    <row r="13" spans="1:13" x14ac:dyDescent="0.25">
      <c r="A13" t="s">
        <v>18</v>
      </c>
      <c r="B13">
        <v>309.60894721160599</v>
      </c>
      <c r="C13" s="2" t="s">
        <v>93</v>
      </c>
      <c r="D13" s="3"/>
      <c r="E13" s="3"/>
      <c r="F13" s="3"/>
      <c r="G13" s="3"/>
      <c r="H13" s="3"/>
      <c r="I13" s="3"/>
      <c r="L13" t="s">
        <v>18</v>
      </c>
      <c r="M13">
        <v>309.60894721160599</v>
      </c>
    </row>
    <row r="14" spans="1:13" x14ac:dyDescent="0.25">
      <c r="A14" t="s">
        <v>19</v>
      </c>
      <c r="B14">
        <v>29.4128499851025</v>
      </c>
      <c r="C14" s="2" t="s">
        <v>93</v>
      </c>
      <c r="D14" s="3"/>
      <c r="E14" s="3"/>
      <c r="F14" s="3"/>
      <c r="G14" s="3"/>
      <c r="H14" s="3"/>
      <c r="I14" s="3"/>
      <c r="L14" t="s">
        <v>19</v>
      </c>
      <c r="M14">
        <v>29.4128499851025</v>
      </c>
    </row>
    <row r="15" spans="1:13" x14ac:dyDescent="0.25">
      <c r="A15" t="s">
        <v>20</v>
      </c>
      <c r="B15">
        <v>280.19609722650301</v>
      </c>
      <c r="C15" s="2" t="s">
        <v>93</v>
      </c>
      <c r="D15" s="3"/>
      <c r="E15" s="3"/>
      <c r="F15" s="3"/>
      <c r="G15" s="3"/>
      <c r="H15" s="3"/>
      <c r="I15" s="3"/>
      <c r="L15" t="s">
        <v>20</v>
      </c>
      <c r="M15">
        <v>280.19609722650301</v>
      </c>
    </row>
    <row r="16" spans="1:13" x14ac:dyDescent="0.25">
      <c r="A16" t="s">
        <v>21</v>
      </c>
      <c r="B16">
        <v>177.083985932632</v>
      </c>
      <c r="C16" s="2" t="s">
        <v>93</v>
      </c>
      <c r="D16" s="3"/>
      <c r="E16" s="3"/>
      <c r="F16" s="3"/>
      <c r="G16" s="3"/>
      <c r="H16" s="3"/>
      <c r="I16" s="3"/>
      <c r="L16" t="s">
        <v>21</v>
      </c>
      <c r="M16">
        <v>177.083985932632</v>
      </c>
    </row>
    <row r="17" spans="1:13" x14ac:dyDescent="0.25">
      <c r="A17" t="s">
        <v>22</v>
      </c>
      <c r="B17">
        <v>177.083985932632</v>
      </c>
      <c r="C17" s="2" t="s">
        <v>93</v>
      </c>
      <c r="D17" s="3"/>
      <c r="E17" s="3"/>
      <c r="F17" s="3"/>
      <c r="G17" s="3"/>
      <c r="H17" s="3"/>
      <c r="I17" s="3"/>
      <c r="L17" t="s">
        <v>22</v>
      </c>
      <c r="M17">
        <v>177.083985932632</v>
      </c>
    </row>
    <row r="18" spans="1:13" x14ac:dyDescent="0.25">
      <c r="A18" t="s">
        <v>23</v>
      </c>
      <c r="B18">
        <v>9.7396192262947796</v>
      </c>
      <c r="C18" s="2" t="s">
        <v>93</v>
      </c>
      <c r="D18" s="3"/>
      <c r="E18" s="3"/>
      <c r="F18" s="3"/>
      <c r="G18" s="3"/>
      <c r="H18" s="3"/>
      <c r="I18" s="3"/>
      <c r="L18" t="s">
        <v>23</v>
      </c>
      <c r="M18">
        <v>9.7396192262947796</v>
      </c>
    </row>
    <row r="19" spans="1:13" x14ac:dyDescent="0.25">
      <c r="A19" s="4" t="s">
        <v>24</v>
      </c>
      <c r="B19">
        <v>167.34436670633701</v>
      </c>
      <c r="C19" s="5" t="s">
        <v>93</v>
      </c>
      <c r="D19" s="3"/>
      <c r="E19" s="3"/>
      <c r="F19" s="3"/>
      <c r="G19" s="3"/>
      <c r="H19" s="3"/>
      <c r="I19" s="3"/>
      <c r="L19" t="s">
        <v>24</v>
      </c>
      <c r="M19">
        <v>167.34436670633701</v>
      </c>
    </row>
    <row r="20" spans="1:13" x14ac:dyDescent="0.25">
      <c r="A20" t="s">
        <v>25</v>
      </c>
      <c r="B20">
        <v>9.9479465353105895E-2</v>
      </c>
      <c r="C20" s="2" t="s">
        <v>94</v>
      </c>
      <c r="D20" s="6" t="s">
        <v>79</v>
      </c>
      <c r="E20" s="6"/>
      <c r="F20" s="6"/>
      <c r="G20" s="6"/>
      <c r="H20" s="6"/>
      <c r="I20" s="6"/>
      <c r="L20" t="s">
        <v>25</v>
      </c>
      <c r="M20">
        <v>9.9479465353105895E-2</v>
      </c>
    </row>
    <row r="21" spans="1:13" x14ac:dyDescent="0.25">
      <c r="A21" t="s">
        <v>26</v>
      </c>
      <c r="B21">
        <v>9.9239735822623895E-2</v>
      </c>
      <c r="C21" s="2" t="s">
        <v>94</v>
      </c>
      <c r="D21" s="3"/>
      <c r="E21" s="3"/>
      <c r="F21" s="3"/>
      <c r="G21" s="3"/>
      <c r="H21" s="3"/>
      <c r="I21" s="3"/>
      <c r="L21" t="s">
        <v>26</v>
      </c>
      <c r="M21">
        <v>9.9239735822623895E-2</v>
      </c>
    </row>
    <row r="22" spans="1:13" x14ac:dyDescent="0.25">
      <c r="A22" t="s">
        <v>27</v>
      </c>
      <c r="B22">
        <v>9.8720185984722902E-2</v>
      </c>
      <c r="C22" s="2" t="s">
        <v>94</v>
      </c>
      <c r="D22" s="3"/>
      <c r="E22" s="3"/>
      <c r="F22" s="3"/>
      <c r="G22" s="3"/>
      <c r="H22" s="3"/>
      <c r="I22" s="3"/>
      <c r="L22" t="s">
        <v>27</v>
      </c>
      <c r="M22">
        <v>9.8720185984722902E-2</v>
      </c>
    </row>
    <row r="23" spans="1:13" x14ac:dyDescent="0.25">
      <c r="A23" t="s">
        <v>28</v>
      </c>
      <c r="B23">
        <v>1.64486750114507E-4</v>
      </c>
      <c r="C23" s="2" t="s">
        <v>94</v>
      </c>
      <c r="D23" s="3"/>
      <c r="E23" s="3"/>
      <c r="F23" s="3"/>
      <c r="G23" s="3"/>
      <c r="H23" s="3"/>
      <c r="I23" s="3"/>
      <c r="L23" t="s">
        <v>28</v>
      </c>
      <c r="M23">
        <v>1.64486750114507E-4</v>
      </c>
    </row>
    <row r="24" spans="1:13" x14ac:dyDescent="0.25">
      <c r="A24" t="s">
        <v>29</v>
      </c>
      <c r="B24">
        <v>5.5562042022373997E-2</v>
      </c>
      <c r="C24" s="2" t="s">
        <v>94</v>
      </c>
      <c r="D24" s="3"/>
      <c r="E24" s="3"/>
      <c r="F24" s="3"/>
      <c r="G24" s="3"/>
      <c r="H24" s="3"/>
      <c r="I24" s="3"/>
      <c r="L24" t="s">
        <v>29</v>
      </c>
      <c r="M24">
        <v>5.5562042022373997E-2</v>
      </c>
    </row>
    <row r="25" spans="1:13" x14ac:dyDescent="0.25">
      <c r="A25" t="s">
        <v>30</v>
      </c>
      <c r="B25">
        <v>5.54472088709521E-2</v>
      </c>
      <c r="C25" s="2" t="s">
        <v>94</v>
      </c>
      <c r="D25" s="3"/>
      <c r="E25" s="3"/>
      <c r="F25" s="3"/>
      <c r="G25" s="3"/>
      <c r="H25" s="3"/>
      <c r="I25" s="3"/>
      <c r="L25" t="s">
        <v>30</v>
      </c>
      <c r="M25">
        <v>5.54472088709521E-2</v>
      </c>
    </row>
    <row r="26" spans="1:13" x14ac:dyDescent="0.25">
      <c r="A26" t="s">
        <v>31</v>
      </c>
      <c r="B26">
        <v>5.5417534634458997E-2</v>
      </c>
      <c r="C26" s="2" t="s">
        <v>94</v>
      </c>
      <c r="D26" s="3"/>
      <c r="E26" s="3"/>
      <c r="F26" s="3"/>
      <c r="G26" s="3"/>
      <c r="H26" s="3"/>
      <c r="I26" s="3"/>
      <c r="L26" t="s">
        <v>31</v>
      </c>
      <c r="M26">
        <v>5.5417534634458997E-2</v>
      </c>
    </row>
    <row r="27" spans="1:13" x14ac:dyDescent="0.25">
      <c r="A27" t="s">
        <v>32</v>
      </c>
      <c r="B27">
        <v>5.4011041535027497E-2</v>
      </c>
      <c r="C27" s="2" t="s">
        <v>94</v>
      </c>
      <c r="D27" s="3"/>
      <c r="E27" s="3"/>
      <c r="F27" s="3"/>
      <c r="G27" s="3"/>
      <c r="H27" s="3"/>
      <c r="I27" s="3"/>
      <c r="L27" t="s">
        <v>32</v>
      </c>
      <c r="M27">
        <v>5.4011041535027497E-2</v>
      </c>
    </row>
    <row r="28" spans="1:13" x14ac:dyDescent="0.25">
      <c r="A28" t="s">
        <v>33</v>
      </c>
      <c r="B28">
        <v>5.2798573779085402E-2</v>
      </c>
      <c r="C28" s="2" t="s">
        <v>94</v>
      </c>
      <c r="D28" s="3"/>
      <c r="E28" s="3"/>
      <c r="F28" s="3"/>
      <c r="G28" s="3"/>
      <c r="H28" s="3"/>
      <c r="I28" s="3"/>
      <c r="L28" t="s">
        <v>33</v>
      </c>
      <c r="M28">
        <v>5.2798573779085402E-2</v>
      </c>
    </row>
    <row r="29" spans="1:13" x14ac:dyDescent="0.25">
      <c r="A29" t="s">
        <v>34</v>
      </c>
      <c r="B29">
        <v>5.21726174604299E-2</v>
      </c>
      <c r="C29" s="2" t="s">
        <v>94</v>
      </c>
      <c r="D29" s="3"/>
      <c r="E29" s="3"/>
      <c r="F29" s="3"/>
      <c r="G29" s="3"/>
      <c r="H29" s="3"/>
      <c r="I29" s="3"/>
      <c r="L29" t="s">
        <v>34</v>
      </c>
      <c r="M29">
        <v>5.21726174604299E-2</v>
      </c>
    </row>
    <row r="30" spans="1:13" x14ac:dyDescent="0.25">
      <c r="A30" t="s">
        <v>35</v>
      </c>
      <c r="B30">
        <v>5.21726174604299E-2</v>
      </c>
      <c r="C30" s="2" t="s">
        <v>94</v>
      </c>
      <c r="D30" s="3"/>
      <c r="E30" s="3"/>
      <c r="F30" s="3"/>
      <c r="G30" s="3"/>
      <c r="H30" s="3"/>
      <c r="I30" s="3"/>
      <c r="L30" t="s">
        <v>35</v>
      </c>
      <c r="M30">
        <v>5.21726174604299E-2</v>
      </c>
    </row>
    <row r="31" spans="1:13" x14ac:dyDescent="0.25">
      <c r="A31" t="s">
        <v>36</v>
      </c>
      <c r="B31">
        <v>5.2045345576294401E-2</v>
      </c>
      <c r="C31" s="2" t="s">
        <v>94</v>
      </c>
      <c r="D31" s="3"/>
      <c r="E31" s="3"/>
      <c r="F31" s="3"/>
      <c r="G31" s="3"/>
      <c r="H31" s="3"/>
      <c r="I31" s="3"/>
      <c r="L31" t="s">
        <v>36</v>
      </c>
      <c r="M31">
        <v>5.2045345576294401E-2</v>
      </c>
    </row>
    <row r="32" spans="1:13" x14ac:dyDescent="0.25">
      <c r="A32" t="s">
        <v>37</v>
      </c>
      <c r="B32">
        <v>5.1745450679446102E-2</v>
      </c>
      <c r="C32" s="2" t="s">
        <v>94</v>
      </c>
      <c r="D32" s="3"/>
      <c r="E32" s="3"/>
      <c r="F32" s="3"/>
      <c r="G32" s="3"/>
      <c r="H32" s="3"/>
      <c r="I32" s="3"/>
      <c r="L32" t="s">
        <v>37</v>
      </c>
      <c r="M32">
        <v>5.1745450679446102E-2</v>
      </c>
    </row>
    <row r="33" spans="1:13" x14ac:dyDescent="0.25">
      <c r="A33" t="s">
        <v>38</v>
      </c>
      <c r="B33">
        <v>5.2045345576294401E-2</v>
      </c>
      <c r="C33" s="2" t="s">
        <v>94</v>
      </c>
      <c r="D33" s="3"/>
      <c r="E33" s="3"/>
      <c r="F33" s="3"/>
      <c r="G33" s="3"/>
      <c r="H33" s="3"/>
      <c r="I33" s="3"/>
      <c r="L33" t="s">
        <v>38</v>
      </c>
      <c r="M33">
        <v>5.2045345576294401E-2</v>
      </c>
    </row>
    <row r="34" spans="1:13" x14ac:dyDescent="0.25">
      <c r="A34" t="s">
        <v>39</v>
      </c>
      <c r="B34">
        <v>5.2045345576294401E-2</v>
      </c>
      <c r="C34" s="2" t="s">
        <v>94</v>
      </c>
      <c r="D34" s="3"/>
      <c r="E34" s="3"/>
      <c r="F34" s="3"/>
      <c r="G34" s="3"/>
      <c r="H34" s="3"/>
      <c r="I34" s="3"/>
      <c r="L34" t="s">
        <v>39</v>
      </c>
      <c r="M34">
        <v>5.2045345576294401E-2</v>
      </c>
    </row>
    <row r="35" spans="1:13" x14ac:dyDescent="0.25">
      <c r="A35" t="s">
        <v>40</v>
      </c>
      <c r="B35">
        <v>5.2045345576294401E-2</v>
      </c>
      <c r="C35" s="2" t="s">
        <v>94</v>
      </c>
      <c r="D35" s="3"/>
      <c r="E35" s="3"/>
      <c r="F35" s="3"/>
      <c r="G35" s="3"/>
      <c r="H35" s="3"/>
      <c r="I35" s="3"/>
      <c r="L35" t="s">
        <v>40</v>
      </c>
      <c r="M35">
        <v>5.2045345576294401E-2</v>
      </c>
    </row>
    <row r="36" spans="1:13" x14ac:dyDescent="0.25">
      <c r="A36" t="s">
        <v>41</v>
      </c>
      <c r="B36">
        <v>5.2045345576294401E-2</v>
      </c>
      <c r="C36" s="2" t="s">
        <v>94</v>
      </c>
      <c r="D36" s="3"/>
      <c r="E36" s="3"/>
      <c r="F36" s="3"/>
      <c r="G36" s="3"/>
      <c r="H36" s="3"/>
      <c r="I36" s="3"/>
      <c r="L36" t="s">
        <v>41</v>
      </c>
      <c r="M36">
        <v>5.2045345576294401E-2</v>
      </c>
    </row>
    <row r="37" spans="1:13" x14ac:dyDescent="0.25">
      <c r="A37" t="s">
        <v>42</v>
      </c>
      <c r="B37">
        <v>8.3071804690917697E-2</v>
      </c>
      <c r="C37" s="2" t="s">
        <v>94</v>
      </c>
      <c r="D37" s="3"/>
      <c r="E37" s="3"/>
      <c r="F37" s="3"/>
      <c r="G37" s="3"/>
      <c r="H37" s="3"/>
      <c r="I37" s="3"/>
      <c r="L37" t="s">
        <v>42</v>
      </c>
      <c r="M37">
        <v>8.3071804690917697E-2</v>
      </c>
    </row>
    <row r="38" spans="1:13" x14ac:dyDescent="0.25">
      <c r="A38" t="s">
        <v>43</v>
      </c>
      <c r="B38">
        <v>0.13360444097150601</v>
      </c>
      <c r="C38" s="2" t="s">
        <v>94</v>
      </c>
      <c r="D38" s="3"/>
      <c r="E38" s="3"/>
      <c r="F38" s="3"/>
      <c r="G38" s="3"/>
      <c r="H38" s="3"/>
      <c r="I38" s="3"/>
      <c r="L38" t="s">
        <v>43</v>
      </c>
      <c r="M38">
        <v>0.13360444097150601</v>
      </c>
    </row>
    <row r="39" spans="1:13" x14ac:dyDescent="0.25">
      <c r="A39" s="4" t="s">
        <v>44</v>
      </c>
      <c r="B39">
        <v>0.13360444097150601</v>
      </c>
      <c r="C39" s="5" t="s">
        <v>94</v>
      </c>
      <c r="D39" s="11"/>
      <c r="E39" s="11"/>
      <c r="F39" s="11"/>
      <c r="G39" s="11"/>
      <c r="H39" s="11"/>
      <c r="I39" s="11"/>
      <c r="L39" t="s">
        <v>44</v>
      </c>
      <c r="M39">
        <v>0.13360444097150601</v>
      </c>
    </row>
    <row r="40" spans="1:13" x14ac:dyDescent="0.25">
      <c r="A40" t="s">
        <v>45</v>
      </c>
      <c r="B40">
        <v>2.01153356211328E-2</v>
      </c>
      <c r="C40" s="2" t="s">
        <v>94</v>
      </c>
      <c r="D40" s="3" t="s">
        <v>80</v>
      </c>
      <c r="E40" s="3"/>
      <c r="F40" s="3"/>
      <c r="G40" s="3"/>
      <c r="H40" s="3"/>
      <c r="I40" s="3"/>
      <c r="L40" t="s">
        <v>45</v>
      </c>
      <c r="M40">
        <v>2.01153356211328E-2</v>
      </c>
    </row>
    <row r="41" spans="1:13" x14ac:dyDescent="0.25">
      <c r="A41" t="s">
        <v>46</v>
      </c>
      <c r="B41">
        <v>1.39380466290034</v>
      </c>
      <c r="C41" s="2" t="s">
        <v>94</v>
      </c>
      <c r="D41" s="3"/>
      <c r="E41" s="3"/>
      <c r="F41" s="3"/>
      <c r="G41" s="3"/>
      <c r="H41" s="3"/>
      <c r="I41" s="3"/>
      <c r="L41" t="s">
        <v>46</v>
      </c>
      <c r="M41">
        <v>1.39380466290034</v>
      </c>
    </row>
    <row r="42" spans="1:13" x14ac:dyDescent="0.25">
      <c r="A42" t="s">
        <v>47</v>
      </c>
      <c r="B42">
        <v>1.05572909503335E-2</v>
      </c>
      <c r="C42" s="2" t="s">
        <v>94</v>
      </c>
      <c r="D42" s="3"/>
      <c r="E42" s="3"/>
      <c r="F42" s="3"/>
      <c r="G42" s="3"/>
      <c r="H42" s="3"/>
      <c r="I42" s="3"/>
      <c r="L42" t="s">
        <v>47</v>
      </c>
      <c r="M42">
        <v>1.05572909503335E-2</v>
      </c>
    </row>
    <row r="43" spans="1:13" x14ac:dyDescent="0.25">
      <c r="A43" t="s">
        <v>48</v>
      </c>
      <c r="B43">
        <v>0.11380278814324001</v>
      </c>
      <c r="C43" s="2" t="s">
        <v>94</v>
      </c>
      <c r="D43" s="3"/>
      <c r="E43" s="3"/>
      <c r="F43" s="3"/>
      <c r="G43" s="3"/>
      <c r="H43" s="3"/>
      <c r="I43" s="3"/>
      <c r="L43" t="s">
        <v>48</v>
      </c>
      <c r="M43">
        <v>0.11380278814324001</v>
      </c>
    </row>
    <row r="44" spans="1:13" x14ac:dyDescent="0.25">
      <c r="A44" t="s">
        <v>49</v>
      </c>
      <c r="B44">
        <v>0.113754943813832</v>
      </c>
      <c r="C44" s="2" t="s">
        <v>94</v>
      </c>
      <c r="D44" s="3"/>
      <c r="E44" s="3"/>
      <c r="F44" s="3"/>
      <c r="G44" s="3"/>
      <c r="H44" s="3"/>
      <c r="I44" s="3"/>
      <c r="L44" t="s">
        <v>49</v>
      </c>
      <c r="M44">
        <v>0.113754943813832</v>
      </c>
    </row>
    <row r="45" spans="1:13" x14ac:dyDescent="0.25">
      <c r="A45" t="s">
        <v>50</v>
      </c>
      <c r="B45">
        <v>0.113622027631227</v>
      </c>
      <c r="C45" s="2" t="s">
        <v>94</v>
      </c>
      <c r="D45" s="3"/>
      <c r="E45" s="3"/>
      <c r="F45" s="3"/>
      <c r="G45" s="3"/>
      <c r="H45" s="3"/>
      <c r="I45" s="3"/>
      <c r="L45" t="s">
        <v>50</v>
      </c>
      <c r="M45">
        <v>0.113622027631227</v>
      </c>
    </row>
    <row r="46" spans="1:13" x14ac:dyDescent="0.25">
      <c r="A46" t="s">
        <v>51</v>
      </c>
      <c r="B46">
        <v>0.11055366911700901</v>
      </c>
      <c r="C46" s="2" t="s">
        <v>94</v>
      </c>
      <c r="D46" s="3"/>
      <c r="E46" s="3"/>
      <c r="F46" s="3"/>
      <c r="G46" s="3"/>
      <c r="H46" s="3"/>
      <c r="I46" s="3"/>
      <c r="L46" t="s">
        <v>51</v>
      </c>
      <c r="M46">
        <v>0.11055366911700901</v>
      </c>
    </row>
    <row r="47" spans="1:13" x14ac:dyDescent="0.25">
      <c r="A47" t="s">
        <v>52</v>
      </c>
      <c r="B47">
        <v>0.107897005021828</v>
      </c>
      <c r="C47" s="2" t="s">
        <v>94</v>
      </c>
      <c r="D47" s="3"/>
      <c r="E47" s="3"/>
      <c r="F47" s="3"/>
      <c r="G47" s="3"/>
      <c r="H47" s="3"/>
      <c r="I47" s="3"/>
      <c r="L47" t="s">
        <v>52</v>
      </c>
      <c r="M47">
        <v>0.107897005021828</v>
      </c>
    </row>
    <row r="48" spans="1:13" x14ac:dyDescent="0.25">
      <c r="A48" t="s">
        <v>53</v>
      </c>
      <c r="B48">
        <v>0.10644541557123301</v>
      </c>
      <c r="C48" s="2" t="s">
        <v>94</v>
      </c>
      <c r="D48" s="3"/>
      <c r="E48" s="3"/>
      <c r="F48" s="3"/>
      <c r="G48" s="3"/>
      <c r="H48" s="3"/>
      <c r="I48" s="3"/>
      <c r="L48" t="s">
        <v>53</v>
      </c>
      <c r="M48">
        <v>0.10644541557123301</v>
      </c>
    </row>
    <row r="49" spans="1:15" x14ac:dyDescent="0.25">
      <c r="A49" t="s">
        <v>54</v>
      </c>
      <c r="B49">
        <v>0.10644541557123301</v>
      </c>
      <c r="C49" s="2" t="s">
        <v>94</v>
      </c>
      <c r="D49" s="3"/>
      <c r="E49" s="3"/>
      <c r="F49" s="3"/>
      <c r="G49" s="3"/>
      <c r="H49" s="3"/>
      <c r="I49" s="3"/>
      <c r="L49" t="s">
        <v>54</v>
      </c>
      <c r="M49">
        <v>0.10644541557123301</v>
      </c>
    </row>
    <row r="50" spans="1:15" x14ac:dyDescent="0.25">
      <c r="A50" t="s">
        <v>55</v>
      </c>
      <c r="B50">
        <v>0.211962360407776</v>
      </c>
      <c r="C50" s="2" t="s">
        <v>94</v>
      </c>
      <c r="D50" s="3"/>
      <c r="E50" s="3"/>
      <c r="F50" s="3"/>
      <c r="G50" s="3"/>
      <c r="H50" s="3"/>
      <c r="I50" s="3"/>
      <c r="L50" t="s">
        <v>55</v>
      </c>
      <c r="M50">
        <v>0.211962360407776</v>
      </c>
    </row>
    <row r="51" spans="1:15" x14ac:dyDescent="0.25">
      <c r="A51" t="s">
        <v>56</v>
      </c>
      <c r="B51">
        <v>4.06779154570284E-4</v>
      </c>
      <c r="C51" s="2" t="s">
        <v>94</v>
      </c>
      <c r="D51" s="3"/>
      <c r="E51" s="3"/>
      <c r="F51" s="3"/>
      <c r="G51" s="3"/>
      <c r="H51" s="3"/>
      <c r="I51" s="3"/>
      <c r="L51" t="s">
        <v>56</v>
      </c>
      <c r="M51">
        <v>4.06779154570284E-4</v>
      </c>
      <c r="O51" s="1"/>
    </row>
    <row r="52" spans="1:15" x14ac:dyDescent="0.25">
      <c r="A52" t="s">
        <v>57</v>
      </c>
      <c r="B52">
        <v>0.211962360407776</v>
      </c>
      <c r="C52" s="2" t="s">
        <v>94</v>
      </c>
      <c r="D52" s="3"/>
      <c r="E52" s="3"/>
      <c r="F52" s="3"/>
      <c r="G52" s="3"/>
      <c r="H52" s="3"/>
      <c r="I52" s="3"/>
      <c r="L52" t="s">
        <v>57</v>
      </c>
      <c r="M52">
        <v>0.211962360407776</v>
      </c>
    </row>
    <row r="53" spans="1:15" x14ac:dyDescent="0.25">
      <c r="A53" t="s">
        <v>58</v>
      </c>
      <c r="B53">
        <v>0.211962360407776</v>
      </c>
      <c r="C53" s="2" t="s">
        <v>94</v>
      </c>
      <c r="D53" s="3"/>
      <c r="E53" s="3"/>
      <c r="F53" s="3"/>
      <c r="G53" s="3"/>
      <c r="H53" s="3"/>
      <c r="I53" s="3"/>
      <c r="L53" t="s">
        <v>58</v>
      </c>
      <c r="M53">
        <v>0.211962360407776</v>
      </c>
    </row>
    <row r="54" spans="1:15" x14ac:dyDescent="0.25">
      <c r="A54" t="s">
        <v>59</v>
      </c>
      <c r="B54">
        <v>1.99651972431207</v>
      </c>
      <c r="C54" s="2" t="s">
        <v>94</v>
      </c>
      <c r="D54" s="3"/>
      <c r="E54" s="3"/>
      <c r="F54" s="3"/>
      <c r="G54" s="3"/>
      <c r="H54" s="3"/>
      <c r="I54" s="3"/>
      <c r="L54" t="s">
        <v>59</v>
      </c>
      <c r="M54">
        <v>1.99651972431207</v>
      </c>
    </row>
    <row r="55" spans="1:15" x14ac:dyDescent="0.25">
      <c r="A55" t="s">
        <v>60</v>
      </c>
      <c r="B55">
        <v>2.4633134362573899E-2</v>
      </c>
      <c r="C55" s="2" t="s">
        <v>94</v>
      </c>
      <c r="D55" s="3"/>
      <c r="E55" s="3"/>
      <c r="F55" s="3"/>
      <c r="G55" s="3"/>
      <c r="H55" s="3"/>
      <c r="I55" s="3"/>
      <c r="L55" t="s">
        <v>60</v>
      </c>
      <c r="M55">
        <v>2.4633134362573899E-2</v>
      </c>
    </row>
    <row r="56" spans="1:15" x14ac:dyDescent="0.25">
      <c r="A56" t="s">
        <v>61</v>
      </c>
      <c r="B56">
        <v>1.50224206762988</v>
      </c>
      <c r="C56" s="2" t="s">
        <v>94</v>
      </c>
      <c r="D56" s="3"/>
      <c r="E56" s="3"/>
      <c r="F56" s="3"/>
      <c r="G56" s="3"/>
      <c r="H56" s="3"/>
      <c r="I56" s="3"/>
      <c r="L56" t="s">
        <v>61</v>
      </c>
      <c r="M56">
        <v>1.50224206762988</v>
      </c>
    </row>
    <row r="57" spans="1:15" x14ac:dyDescent="0.25">
      <c r="A57" t="s">
        <v>62</v>
      </c>
      <c r="B57">
        <v>1.0644590497686199</v>
      </c>
      <c r="C57" s="2" t="s">
        <v>94</v>
      </c>
      <c r="D57" s="3"/>
      <c r="E57" s="3"/>
      <c r="F57" s="3"/>
      <c r="G57" s="3"/>
      <c r="H57" s="3"/>
      <c r="I57" s="3"/>
      <c r="L57" t="s">
        <v>62</v>
      </c>
      <c r="M57">
        <v>1.0644590497686199</v>
      </c>
    </row>
    <row r="58" spans="1:15" x14ac:dyDescent="0.25">
      <c r="A58" t="s">
        <v>63</v>
      </c>
      <c r="B58">
        <v>19.784714470929298</v>
      </c>
      <c r="C58" s="2" t="s">
        <v>94</v>
      </c>
      <c r="D58" s="3"/>
      <c r="E58" s="3"/>
      <c r="F58" s="3"/>
      <c r="G58" s="3"/>
      <c r="H58" s="3"/>
      <c r="I58" s="3"/>
      <c r="L58" t="s">
        <v>63</v>
      </c>
      <c r="M58">
        <v>19.784714470929298</v>
      </c>
    </row>
    <row r="59" spans="1:15" x14ac:dyDescent="0.25">
      <c r="A59" s="4" t="s">
        <v>64</v>
      </c>
      <c r="B59">
        <v>2.24741544122741E-2</v>
      </c>
      <c r="C59" s="5" t="s">
        <v>94</v>
      </c>
      <c r="D59" s="3"/>
      <c r="E59" s="3"/>
      <c r="F59" s="3"/>
      <c r="G59" s="3"/>
      <c r="H59" s="3"/>
      <c r="I59" s="3"/>
      <c r="L59" t="s">
        <v>64</v>
      </c>
      <c r="M59">
        <v>2.24741544122741E-2</v>
      </c>
    </row>
    <row r="60" spans="1:15" x14ac:dyDescent="0.25">
      <c r="A60" t="s">
        <v>65</v>
      </c>
      <c r="B60">
        <v>4.1739778667726102E-2</v>
      </c>
      <c r="C60" s="2" t="s">
        <v>95</v>
      </c>
      <c r="D60" s="6" t="s">
        <v>101</v>
      </c>
      <c r="E60" s="6"/>
      <c r="F60" s="6"/>
      <c r="G60" s="6"/>
      <c r="H60" s="6"/>
      <c r="I60" s="6"/>
      <c r="L60" t="s">
        <v>65</v>
      </c>
      <c r="M60">
        <v>4.1739778667726102E-2</v>
      </c>
    </row>
    <row r="61" spans="1:15" s="18" customFormat="1" x14ac:dyDescent="0.25">
      <c r="A61" s="18" t="s">
        <v>66</v>
      </c>
      <c r="B61" s="18">
        <v>8.1079438675916299E-2</v>
      </c>
      <c r="C61" s="19" t="s">
        <v>95</v>
      </c>
      <c r="D61" s="20" t="s">
        <v>135</v>
      </c>
      <c r="E61" s="20"/>
      <c r="F61" s="20"/>
      <c r="G61" s="20"/>
      <c r="H61" s="20"/>
      <c r="I61" s="20"/>
      <c r="K61"/>
      <c r="L61" s="18" t="s">
        <v>66</v>
      </c>
      <c r="M61" s="18">
        <v>8.1079438675916299E-2</v>
      </c>
    </row>
    <row r="62" spans="1:15" x14ac:dyDescent="0.25">
      <c r="A62" t="s">
        <v>67</v>
      </c>
      <c r="B62">
        <v>0.44601956106350299</v>
      </c>
      <c r="C62" s="2" t="s">
        <v>95</v>
      </c>
      <c r="D62" s="3" t="s">
        <v>103</v>
      </c>
      <c r="E62" s="3"/>
      <c r="F62" s="3"/>
      <c r="G62" s="3"/>
      <c r="H62" s="3"/>
      <c r="I62" s="3"/>
      <c r="K62" s="18"/>
      <c r="L62" t="s">
        <v>67</v>
      </c>
      <c r="M62">
        <v>0.44601956106350299</v>
      </c>
    </row>
    <row r="63" spans="1:15" x14ac:dyDescent="0.25">
      <c r="A63" t="s">
        <v>70</v>
      </c>
      <c r="B63">
        <v>0.56883877840714603</v>
      </c>
      <c r="C63" s="2" t="s">
        <v>95</v>
      </c>
      <c r="D63" s="3" t="s">
        <v>104</v>
      </c>
      <c r="E63" s="3"/>
      <c r="F63" s="3"/>
      <c r="G63" s="3"/>
      <c r="H63" s="3"/>
      <c r="I63" s="3"/>
      <c r="L63" t="s">
        <v>68</v>
      </c>
      <c r="M63">
        <v>1410.82359709722</v>
      </c>
    </row>
    <row r="64" spans="1:15" x14ac:dyDescent="0.25">
      <c r="A64" t="s">
        <v>71</v>
      </c>
      <c r="B64">
        <v>0.43116122159285297</v>
      </c>
      <c r="C64" s="2" t="s">
        <v>95</v>
      </c>
      <c r="D64" s="3" t="s">
        <v>105</v>
      </c>
      <c r="E64" s="3"/>
      <c r="F64" s="3"/>
      <c r="G64" s="3"/>
      <c r="H64" s="3"/>
      <c r="I64" s="3"/>
      <c r="L64" t="s">
        <v>69</v>
      </c>
      <c r="M64">
        <v>2480.1818206694502</v>
      </c>
    </row>
    <row r="65" spans="1:13" x14ac:dyDescent="0.25">
      <c r="A65" t="s">
        <v>68</v>
      </c>
      <c r="B65">
        <v>1410.82359709722</v>
      </c>
      <c r="C65" s="2" t="s">
        <v>96</v>
      </c>
      <c r="D65" s="3" t="s">
        <v>81</v>
      </c>
      <c r="E65" s="3"/>
      <c r="F65" s="3"/>
      <c r="G65" s="3"/>
      <c r="H65" s="3"/>
      <c r="I65" s="3"/>
      <c r="L65" t="s">
        <v>70</v>
      </c>
      <c r="M65">
        <v>0.56883877840714603</v>
      </c>
    </row>
    <row r="66" spans="1:13" x14ac:dyDescent="0.25">
      <c r="A66" t="s">
        <v>69</v>
      </c>
      <c r="B66">
        <v>2480.1818206694502</v>
      </c>
      <c r="C66" s="2" t="s">
        <v>96</v>
      </c>
      <c r="D66" s="3" t="s">
        <v>82</v>
      </c>
      <c r="E66" s="3"/>
      <c r="F66" s="3"/>
      <c r="G66" s="3"/>
      <c r="H66" s="3"/>
      <c r="I66" s="3"/>
      <c r="L66" t="s">
        <v>71</v>
      </c>
      <c r="M66">
        <v>0.43116122159285297</v>
      </c>
    </row>
    <row r="67" spans="1:13" x14ac:dyDescent="0.25">
      <c r="A67" t="s">
        <v>72</v>
      </c>
      <c r="B67">
        <v>1.02389677596659</v>
      </c>
      <c r="C67" s="2" t="s">
        <v>98</v>
      </c>
      <c r="D67" s="3" t="s">
        <v>83</v>
      </c>
      <c r="E67" s="3"/>
      <c r="F67" s="3"/>
      <c r="G67" s="3"/>
      <c r="H67" s="3"/>
      <c r="I67" s="3"/>
      <c r="L67" t="s">
        <v>72</v>
      </c>
      <c r="M67">
        <v>1.02389677596659</v>
      </c>
    </row>
    <row r="68" spans="1:13" x14ac:dyDescent="0.25">
      <c r="A68" t="s">
        <v>72</v>
      </c>
      <c r="B68">
        <v>3.4882712845564501</v>
      </c>
      <c r="C68" s="2" t="s">
        <v>98</v>
      </c>
      <c r="D68" s="3" t="s">
        <v>84</v>
      </c>
      <c r="E68" s="3"/>
      <c r="F68" s="3"/>
      <c r="G68" s="3"/>
      <c r="H68" s="3"/>
      <c r="I68" s="3"/>
      <c r="L68" t="s">
        <v>72</v>
      </c>
      <c r="M68">
        <v>3.4882712845564501</v>
      </c>
    </row>
    <row r="69" spans="1:13" x14ac:dyDescent="0.25">
      <c r="A69" t="s">
        <v>73</v>
      </c>
      <c r="B69">
        <v>13.947855101021901</v>
      </c>
      <c r="C69" s="2" t="s">
        <v>98</v>
      </c>
      <c r="D69" s="3" t="s">
        <v>85</v>
      </c>
      <c r="E69" s="3"/>
      <c r="F69" s="3"/>
      <c r="G69" s="3"/>
      <c r="H69" s="3"/>
      <c r="I69" s="3"/>
      <c r="L69" t="s">
        <v>73</v>
      </c>
      <c r="M69">
        <v>13.947855101021901</v>
      </c>
    </row>
    <row r="70" spans="1:13" x14ac:dyDescent="0.25">
      <c r="A70" t="s">
        <v>74</v>
      </c>
      <c r="B70">
        <v>19.199929243141401</v>
      </c>
      <c r="C70" s="2" t="s">
        <v>97</v>
      </c>
      <c r="D70" s="3" t="s">
        <v>86</v>
      </c>
      <c r="E70" s="3"/>
      <c r="F70" s="3"/>
      <c r="G70" s="3"/>
      <c r="H70" s="3"/>
      <c r="I70" s="3"/>
      <c r="L70" t="s">
        <v>74</v>
      </c>
      <c r="M70">
        <v>19.199929243141401</v>
      </c>
    </row>
    <row r="71" spans="1:13" x14ac:dyDescent="0.25">
      <c r="A71" t="s">
        <v>75</v>
      </c>
      <c r="B71" t="s">
        <v>136</v>
      </c>
      <c r="C71" s="2" t="s">
        <v>99</v>
      </c>
      <c r="D71" s="3" t="s">
        <v>87</v>
      </c>
      <c r="E71" s="3"/>
      <c r="F71" s="3"/>
      <c r="G71" s="3"/>
      <c r="H71" s="3"/>
      <c r="I71" s="3"/>
      <c r="L71" t="s">
        <v>75</v>
      </c>
      <c r="M71" t="s">
        <v>136</v>
      </c>
    </row>
    <row r="72" spans="1:13" x14ac:dyDescent="0.25">
      <c r="A72" t="s">
        <v>76</v>
      </c>
      <c r="B72">
        <v>47.871176592205799</v>
      </c>
      <c r="C72" s="2" t="s">
        <v>94</v>
      </c>
      <c r="D72" s="3" t="s">
        <v>88</v>
      </c>
      <c r="E72" s="3"/>
      <c r="F72" s="3"/>
      <c r="G72" s="3"/>
      <c r="H72" s="3"/>
      <c r="I72" s="3"/>
      <c r="L72" t="s">
        <v>76</v>
      </c>
      <c r="M72">
        <v>47.871176592205799</v>
      </c>
    </row>
    <row r="73" spans="1:13" x14ac:dyDescent="0.25">
      <c r="A73" t="s">
        <v>77</v>
      </c>
      <c r="B73">
        <v>9.8030677835262807</v>
      </c>
      <c r="C73" s="2" t="s">
        <v>94</v>
      </c>
      <c r="D73" s="3" t="s">
        <v>89</v>
      </c>
      <c r="E73" s="3"/>
      <c r="F73" s="3"/>
      <c r="G73" s="3"/>
      <c r="H73" s="3"/>
      <c r="I73" s="3"/>
      <c r="L73" t="s">
        <v>77</v>
      </c>
      <c r="M73">
        <v>9.8030677835262807</v>
      </c>
    </row>
    <row r="74" spans="1:13" x14ac:dyDescent="0.25">
      <c r="D74" s="3"/>
      <c r="E74" s="3"/>
      <c r="F74" s="3"/>
      <c r="G74" s="3"/>
      <c r="H74" s="3"/>
      <c r="I74" s="3"/>
    </row>
    <row r="75" spans="1:13" x14ac:dyDescent="0.25">
      <c r="D75" s="3"/>
      <c r="E75" s="3"/>
      <c r="F75" s="3"/>
      <c r="G75" s="3"/>
      <c r="H75" s="3"/>
      <c r="I75" s="3"/>
    </row>
    <row r="76" spans="1:13" x14ac:dyDescent="0.25">
      <c r="D76" s="3"/>
      <c r="E76" s="3"/>
      <c r="F76" s="3"/>
      <c r="G76" s="3"/>
      <c r="H76" s="3"/>
      <c r="I76" s="3"/>
    </row>
    <row r="77" spans="1:13" x14ac:dyDescent="0.25">
      <c r="D77" s="3"/>
      <c r="E77" s="3"/>
      <c r="F77" s="3"/>
      <c r="G77" s="3"/>
      <c r="H77" s="3"/>
      <c r="I77" s="3"/>
    </row>
    <row r="78" spans="1:13" x14ac:dyDescent="0.25">
      <c r="D78" s="3"/>
      <c r="E78" s="3"/>
      <c r="F78" s="3"/>
      <c r="G78" s="3"/>
      <c r="H78" s="3"/>
      <c r="I78" s="3"/>
    </row>
    <row r="79" spans="1:13" x14ac:dyDescent="0.25">
      <c r="D79" s="3"/>
      <c r="E79" s="3"/>
      <c r="F79" s="3"/>
      <c r="G79" s="3"/>
      <c r="H79" s="3"/>
      <c r="I79" s="3"/>
    </row>
  </sheetData>
  <mergeCells count="79">
    <mergeCell ref="D79:I79"/>
    <mergeCell ref="D73:I73"/>
    <mergeCell ref="D74:I74"/>
    <mergeCell ref="D75:I75"/>
    <mergeCell ref="D76:I76"/>
    <mergeCell ref="D77:I77"/>
    <mergeCell ref="D78:I78"/>
    <mergeCell ref="D67:I67"/>
    <mergeCell ref="D68:I68"/>
    <mergeCell ref="D69:I69"/>
    <mergeCell ref="D70:I70"/>
    <mergeCell ref="D71:I71"/>
    <mergeCell ref="D72:I72"/>
    <mergeCell ref="D61:I61"/>
    <mergeCell ref="D62:I62"/>
    <mergeCell ref="D63:I63"/>
    <mergeCell ref="D64:I64"/>
    <mergeCell ref="D65:I65"/>
    <mergeCell ref="D66:I66"/>
    <mergeCell ref="D55:I55"/>
    <mergeCell ref="D56:I56"/>
    <mergeCell ref="D57:I57"/>
    <mergeCell ref="D58:I58"/>
    <mergeCell ref="D59:I59"/>
    <mergeCell ref="D60:I60"/>
    <mergeCell ref="D49:I49"/>
    <mergeCell ref="D50:I50"/>
    <mergeCell ref="D51:I51"/>
    <mergeCell ref="D52:I52"/>
    <mergeCell ref="D53:I53"/>
    <mergeCell ref="D54:I54"/>
    <mergeCell ref="D43:I43"/>
    <mergeCell ref="D44:I44"/>
    <mergeCell ref="D45:I45"/>
    <mergeCell ref="D46:I46"/>
    <mergeCell ref="D47:I47"/>
    <mergeCell ref="D48:I48"/>
    <mergeCell ref="D37:I37"/>
    <mergeCell ref="D38:I38"/>
    <mergeCell ref="D39:I39"/>
    <mergeCell ref="D40:I40"/>
    <mergeCell ref="D41:I41"/>
    <mergeCell ref="D42:I42"/>
    <mergeCell ref="D31:I31"/>
    <mergeCell ref="D32:I32"/>
    <mergeCell ref="D33:I33"/>
    <mergeCell ref="D34:I34"/>
    <mergeCell ref="D35:I35"/>
    <mergeCell ref="D36:I36"/>
    <mergeCell ref="D25:I25"/>
    <mergeCell ref="D26:I26"/>
    <mergeCell ref="D27:I27"/>
    <mergeCell ref="D28:I28"/>
    <mergeCell ref="D29:I29"/>
    <mergeCell ref="D30:I30"/>
    <mergeCell ref="D19:I19"/>
    <mergeCell ref="D20:I20"/>
    <mergeCell ref="D21:I21"/>
    <mergeCell ref="D22:I22"/>
    <mergeCell ref="D23:I23"/>
    <mergeCell ref="D24:I24"/>
    <mergeCell ref="D13:I13"/>
    <mergeCell ref="D14:I14"/>
    <mergeCell ref="D15:I15"/>
    <mergeCell ref="D16:I16"/>
    <mergeCell ref="D17:I17"/>
    <mergeCell ref="D18:I18"/>
    <mergeCell ref="D7:I7"/>
    <mergeCell ref="D8:I8"/>
    <mergeCell ref="D9:I9"/>
    <mergeCell ref="D10:I10"/>
    <mergeCell ref="D11:I11"/>
    <mergeCell ref="D12:I12"/>
    <mergeCell ref="D1:I1"/>
    <mergeCell ref="D2:I2"/>
    <mergeCell ref="D3:I3"/>
    <mergeCell ref="D4:I4"/>
    <mergeCell ref="D5:I5"/>
    <mergeCell ref="D6:I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E2437-12F6-4F54-B75F-73A5E1887602}">
  <dimension ref="A1:Q79"/>
  <sheetViews>
    <sheetView topLeftCell="A53" workbookViewId="0">
      <selection activeCell="B63" sqref="B63:B64"/>
    </sheetView>
  </sheetViews>
  <sheetFormatPr defaultRowHeight="15" x14ac:dyDescent="0.25"/>
  <cols>
    <col min="1" max="1" width="19.85546875" bestFit="1" customWidth="1"/>
    <col min="2" max="2" width="14.140625" customWidth="1"/>
    <col min="3" max="3" width="9.140625" style="2"/>
    <col min="4" max="4" width="92.140625" bestFit="1" customWidth="1"/>
  </cols>
  <sheetData>
    <row r="1" spans="1:17" x14ac:dyDescent="0.25">
      <c r="A1" s="10" t="s">
        <v>106</v>
      </c>
      <c r="B1" s="5" t="s">
        <v>107</v>
      </c>
      <c r="C1" s="5" t="s">
        <v>92</v>
      </c>
      <c r="D1" s="11" t="s">
        <v>100</v>
      </c>
      <c r="E1" s="11"/>
      <c r="F1" s="11"/>
      <c r="G1" s="11"/>
      <c r="H1" s="11"/>
      <c r="I1" s="11"/>
    </row>
    <row r="2" spans="1:17" x14ac:dyDescent="0.25">
      <c r="A2" t="s">
        <v>7</v>
      </c>
      <c r="B2">
        <v>21095.876563932801</v>
      </c>
      <c r="C2" s="2" t="s">
        <v>93</v>
      </c>
      <c r="D2" s="3" t="s">
        <v>78</v>
      </c>
      <c r="E2" s="3"/>
      <c r="F2" s="3"/>
      <c r="G2" s="3"/>
      <c r="H2" s="3"/>
      <c r="I2" s="3"/>
      <c r="K2" t="s">
        <v>7</v>
      </c>
      <c r="M2">
        <v>21095.876563932801</v>
      </c>
      <c r="O2" t="s">
        <v>7</v>
      </c>
      <c r="Q2">
        <v>21095.876563932801</v>
      </c>
    </row>
    <row r="3" spans="1:17" x14ac:dyDescent="0.25">
      <c r="A3" t="s">
        <v>8</v>
      </c>
      <c r="B3">
        <v>147.671135947529</v>
      </c>
      <c r="C3" s="2" t="s">
        <v>93</v>
      </c>
      <c r="D3" s="3"/>
      <c r="E3" s="3"/>
      <c r="F3" s="3"/>
      <c r="G3" s="3"/>
      <c r="H3" s="3"/>
      <c r="I3" s="3"/>
      <c r="L3" t="s">
        <v>8</v>
      </c>
      <c r="M3">
        <v>147.671135947529</v>
      </c>
      <c r="P3" t="s">
        <v>8</v>
      </c>
      <c r="Q3">
        <v>147.671135947529</v>
      </c>
    </row>
    <row r="4" spans="1:17" x14ac:dyDescent="0.25">
      <c r="A4" t="s">
        <v>9</v>
      </c>
      <c r="B4">
        <v>20948.2054279853</v>
      </c>
      <c r="C4" s="2" t="s">
        <v>93</v>
      </c>
      <c r="D4" s="3"/>
      <c r="E4" s="3"/>
      <c r="F4" s="3"/>
      <c r="G4" s="3"/>
      <c r="H4" s="3"/>
      <c r="I4" s="3"/>
      <c r="L4" t="s">
        <v>9</v>
      </c>
      <c r="M4">
        <v>20948.2054279853</v>
      </c>
      <c r="P4" t="s">
        <v>9</v>
      </c>
      <c r="Q4">
        <v>20948.2054279853</v>
      </c>
    </row>
    <row r="5" spans="1:17" x14ac:dyDescent="0.25">
      <c r="A5" t="s">
        <v>10</v>
      </c>
      <c r="B5">
        <v>103200.98240386799</v>
      </c>
      <c r="C5" s="2" t="s">
        <v>93</v>
      </c>
      <c r="D5" s="3"/>
      <c r="E5" s="3"/>
      <c r="F5" s="3"/>
      <c r="G5" s="3"/>
      <c r="H5" s="3"/>
      <c r="I5" s="3"/>
      <c r="L5" t="s">
        <v>10</v>
      </c>
      <c r="M5">
        <v>103200.98240386799</v>
      </c>
      <c r="P5" t="s">
        <v>10</v>
      </c>
      <c r="Q5">
        <v>103200.98240386799</v>
      </c>
    </row>
    <row r="6" spans="1:17" x14ac:dyDescent="0.25">
      <c r="A6" t="s">
        <v>11</v>
      </c>
      <c r="B6">
        <v>103202.98240386799</v>
      </c>
      <c r="C6" s="2" t="s">
        <v>93</v>
      </c>
      <c r="D6" s="3"/>
      <c r="E6" s="3"/>
      <c r="F6" s="3"/>
      <c r="G6" s="3"/>
      <c r="H6" s="3"/>
      <c r="I6" s="3"/>
      <c r="L6" t="s">
        <v>11</v>
      </c>
      <c r="M6">
        <v>103202.98240386799</v>
      </c>
      <c r="P6" t="s">
        <v>11</v>
      </c>
      <c r="Q6">
        <v>103202.98240386799</v>
      </c>
    </row>
    <row r="7" spans="1:17" x14ac:dyDescent="0.25">
      <c r="A7" t="s">
        <v>12</v>
      </c>
      <c r="B7">
        <v>103202.98240386799</v>
      </c>
      <c r="C7" s="2" t="s">
        <v>93</v>
      </c>
      <c r="D7" s="3"/>
      <c r="E7" s="3"/>
      <c r="F7" s="3"/>
      <c r="G7" s="3"/>
      <c r="H7" s="3"/>
      <c r="I7" s="3"/>
      <c r="L7" t="s">
        <v>12</v>
      </c>
      <c r="M7">
        <v>103202.98240386799</v>
      </c>
      <c r="P7" t="s">
        <v>12</v>
      </c>
      <c r="Q7">
        <v>103202.98240386799</v>
      </c>
    </row>
    <row r="8" spans="1:17" x14ac:dyDescent="0.25">
      <c r="A8" t="s">
        <v>13</v>
      </c>
      <c r="B8">
        <v>61921.789442321096</v>
      </c>
      <c r="C8" s="2" t="s">
        <v>93</v>
      </c>
      <c r="D8" s="3"/>
      <c r="E8" s="3"/>
      <c r="F8" s="3"/>
      <c r="G8" s="3"/>
      <c r="H8" s="3"/>
      <c r="I8" s="3"/>
      <c r="L8" t="s">
        <v>13</v>
      </c>
      <c r="M8">
        <v>61921.789442321096</v>
      </c>
      <c r="P8" t="s">
        <v>13</v>
      </c>
      <c r="Q8">
        <v>61921.789442321096</v>
      </c>
    </row>
    <row r="9" spans="1:17" x14ac:dyDescent="0.25">
      <c r="A9" t="s">
        <v>14</v>
      </c>
      <c r="B9">
        <v>41281.1929615474</v>
      </c>
      <c r="C9" s="2" t="s">
        <v>93</v>
      </c>
      <c r="D9" s="3"/>
      <c r="E9" s="3"/>
      <c r="F9" s="3"/>
      <c r="G9" s="3"/>
      <c r="H9" s="3"/>
      <c r="I9" s="3"/>
      <c r="L9" t="s">
        <v>14</v>
      </c>
      <c r="M9">
        <v>41281.1929615474</v>
      </c>
      <c r="P9" t="s">
        <v>14</v>
      </c>
      <c r="Q9">
        <v>41281.1929615474</v>
      </c>
    </row>
    <row r="10" spans="1:17" x14ac:dyDescent="0.25">
      <c r="A10" t="s">
        <v>15</v>
      </c>
      <c r="B10">
        <v>20640.5964807737</v>
      </c>
      <c r="C10" s="2" t="s">
        <v>93</v>
      </c>
      <c r="D10" s="3"/>
      <c r="E10" s="3"/>
      <c r="F10" s="3"/>
      <c r="G10" s="3"/>
      <c r="H10" s="3"/>
      <c r="I10" s="3"/>
      <c r="L10" t="s">
        <v>15</v>
      </c>
      <c r="M10">
        <v>20640.5964807737</v>
      </c>
      <c r="P10" t="s">
        <v>15</v>
      </c>
      <c r="Q10">
        <v>20640.5964807737</v>
      </c>
    </row>
    <row r="11" spans="1:17" x14ac:dyDescent="0.25">
      <c r="A11" t="s">
        <v>16</v>
      </c>
      <c r="B11">
        <v>20640.5964807737</v>
      </c>
      <c r="C11" s="2" t="s">
        <v>93</v>
      </c>
      <c r="D11" s="3"/>
      <c r="E11" s="3"/>
      <c r="F11" s="3"/>
      <c r="G11" s="3"/>
      <c r="H11" s="3"/>
      <c r="I11" s="3"/>
      <c r="L11" t="s">
        <v>16</v>
      </c>
      <c r="M11">
        <v>20640.5964807737</v>
      </c>
      <c r="P11" t="s">
        <v>16</v>
      </c>
      <c r="Q11">
        <v>20640.5964807737</v>
      </c>
    </row>
    <row r="12" spans="1:17" x14ac:dyDescent="0.25">
      <c r="A12" t="s">
        <v>17</v>
      </c>
      <c r="B12">
        <v>20330.9875335621</v>
      </c>
      <c r="C12" s="2" t="s">
        <v>93</v>
      </c>
      <c r="D12" s="3"/>
      <c r="E12" s="3"/>
      <c r="F12" s="3"/>
      <c r="G12" s="3"/>
      <c r="H12" s="3"/>
      <c r="I12" s="3"/>
      <c r="L12" t="s">
        <v>17</v>
      </c>
      <c r="M12">
        <v>20330.9875335621</v>
      </c>
      <c r="P12" t="s">
        <v>17</v>
      </c>
      <c r="Q12">
        <v>20330.9875335621</v>
      </c>
    </row>
    <row r="13" spans="1:17" x14ac:dyDescent="0.25">
      <c r="A13" t="s">
        <v>18</v>
      </c>
      <c r="B13">
        <v>309.60894721160599</v>
      </c>
      <c r="C13" s="2" t="s">
        <v>93</v>
      </c>
      <c r="D13" s="3"/>
      <c r="E13" s="3"/>
      <c r="F13" s="3"/>
      <c r="G13" s="3"/>
      <c r="H13" s="3"/>
      <c r="I13" s="3"/>
      <c r="L13" t="s">
        <v>18</v>
      </c>
      <c r="M13">
        <v>309.60894721160599</v>
      </c>
      <c r="P13" t="s">
        <v>18</v>
      </c>
      <c r="Q13">
        <v>309.60894721160599</v>
      </c>
    </row>
    <row r="14" spans="1:17" x14ac:dyDescent="0.25">
      <c r="A14" t="s">
        <v>19</v>
      </c>
      <c r="B14">
        <v>29.4128499851025</v>
      </c>
      <c r="C14" s="2" t="s">
        <v>93</v>
      </c>
      <c r="D14" s="3"/>
      <c r="E14" s="3"/>
      <c r="F14" s="3"/>
      <c r="G14" s="3"/>
      <c r="H14" s="3"/>
      <c r="I14" s="3"/>
      <c r="L14" t="s">
        <v>19</v>
      </c>
      <c r="M14">
        <v>29.4128499851025</v>
      </c>
      <c r="P14" t="s">
        <v>19</v>
      </c>
      <c r="Q14">
        <v>29.4128499851025</v>
      </c>
    </row>
    <row r="15" spans="1:17" x14ac:dyDescent="0.25">
      <c r="A15" t="s">
        <v>20</v>
      </c>
      <c r="B15">
        <v>280.19609722650301</v>
      </c>
      <c r="C15" s="2" t="s">
        <v>93</v>
      </c>
      <c r="D15" s="3"/>
      <c r="E15" s="3"/>
      <c r="F15" s="3"/>
      <c r="G15" s="3"/>
      <c r="H15" s="3"/>
      <c r="I15" s="3"/>
      <c r="L15" t="s">
        <v>20</v>
      </c>
      <c r="M15">
        <v>280.19609722650301</v>
      </c>
      <c r="P15" t="s">
        <v>20</v>
      </c>
      <c r="Q15">
        <v>280.19609722650301</v>
      </c>
    </row>
    <row r="16" spans="1:17" x14ac:dyDescent="0.25">
      <c r="A16" t="s">
        <v>21</v>
      </c>
      <c r="B16">
        <v>177.083985932632</v>
      </c>
      <c r="C16" s="2" t="s">
        <v>93</v>
      </c>
      <c r="D16" s="3"/>
      <c r="E16" s="3"/>
      <c r="F16" s="3"/>
      <c r="G16" s="3"/>
      <c r="H16" s="3"/>
      <c r="I16" s="3"/>
      <c r="L16" t="s">
        <v>21</v>
      </c>
      <c r="M16">
        <v>177.083985932632</v>
      </c>
      <c r="P16" t="s">
        <v>21</v>
      </c>
      <c r="Q16">
        <v>177.083985932632</v>
      </c>
    </row>
    <row r="17" spans="1:17" x14ac:dyDescent="0.25">
      <c r="A17" t="s">
        <v>22</v>
      </c>
      <c r="B17">
        <v>177.083985932632</v>
      </c>
      <c r="C17" s="2" t="s">
        <v>93</v>
      </c>
      <c r="D17" s="3"/>
      <c r="E17" s="3"/>
      <c r="F17" s="3"/>
      <c r="G17" s="3"/>
      <c r="H17" s="3"/>
      <c r="I17" s="3"/>
      <c r="L17" t="s">
        <v>22</v>
      </c>
      <c r="M17">
        <v>177.083985932632</v>
      </c>
      <c r="P17" t="s">
        <v>22</v>
      </c>
      <c r="Q17">
        <v>177.083985932632</v>
      </c>
    </row>
    <row r="18" spans="1:17" x14ac:dyDescent="0.25">
      <c r="A18" t="s">
        <v>23</v>
      </c>
      <c r="B18">
        <v>9.7396192262947796</v>
      </c>
      <c r="C18" s="2" t="s">
        <v>93</v>
      </c>
      <c r="D18" s="3"/>
      <c r="E18" s="3"/>
      <c r="F18" s="3"/>
      <c r="G18" s="3"/>
      <c r="H18" s="3"/>
      <c r="I18" s="3"/>
      <c r="L18" t="s">
        <v>23</v>
      </c>
      <c r="M18">
        <v>9.7396192262947796</v>
      </c>
      <c r="P18" t="s">
        <v>23</v>
      </c>
      <c r="Q18">
        <v>9.7396192262947796</v>
      </c>
    </row>
    <row r="19" spans="1:17" x14ac:dyDescent="0.25">
      <c r="A19" s="4" t="s">
        <v>24</v>
      </c>
      <c r="B19">
        <v>167.34436670633701</v>
      </c>
      <c r="C19" s="5" t="s">
        <v>93</v>
      </c>
      <c r="D19" s="3"/>
      <c r="E19" s="3"/>
      <c r="F19" s="3"/>
      <c r="G19" s="3"/>
      <c r="H19" s="3"/>
      <c r="I19" s="3"/>
      <c r="L19" t="s">
        <v>24</v>
      </c>
      <c r="M19">
        <v>167.34436670633701</v>
      </c>
      <c r="P19" t="s">
        <v>24</v>
      </c>
      <c r="Q19">
        <v>167.34436670633701</v>
      </c>
    </row>
    <row r="20" spans="1:17" x14ac:dyDescent="0.25">
      <c r="A20" t="s">
        <v>25</v>
      </c>
      <c r="B20">
        <v>9.7985920307502403E-2</v>
      </c>
      <c r="C20" s="2" t="s">
        <v>94</v>
      </c>
      <c r="D20" s="6" t="s">
        <v>79</v>
      </c>
      <c r="E20" s="6"/>
      <c r="F20" s="6"/>
      <c r="G20" s="6"/>
      <c r="H20" s="6"/>
      <c r="I20" s="6"/>
      <c r="L20" t="s">
        <v>25</v>
      </c>
      <c r="M20">
        <v>9.9479465353105895E-2</v>
      </c>
      <c r="P20" t="s">
        <v>25</v>
      </c>
      <c r="Q20">
        <v>9.7985920307502403E-2</v>
      </c>
    </row>
    <row r="21" spans="1:17" x14ac:dyDescent="0.25">
      <c r="A21" t="s">
        <v>26</v>
      </c>
      <c r="B21">
        <v>9.6809458449793703E-2</v>
      </c>
      <c r="C21" s="2" t="s">
        <v>94</v>
      </c>
      <c r="D21" s="3"/>
      <c r="E21" s="3"/>
      <c r="F21" s="3"/>
      <c r="G21" s="3"/>
      <c r="H21" s="3"/>
      <c r="I21" s="3"/>
      <c r="L21" t="s">
        <v>26</v>
      </c>
      <c r="M21">
        <v>9.9239735822623895E-2</v>
      </c>
      <c r="P21" t="s">
        <v>26</v>
      </c>
      <c r="Q21">
        <v>9.6809458449793703E-2</v>
      </c>
    </row>
    <row r="22" spans="1:17" x14ac:dyDescent="0.25">
      <c r="A22" t="s">
        <v>27</v>
      </c>
      <c r="B22">
        <v>7.4561772960431899E-2</v>
      </c>
      <c r="C22" s="2" t="s">
        <v>94</v>
      </c>
      <c r="D22" s="3"/>
      <c r="E22" s="3"/>
      <c r="F22" s="3"/>
      <c r="G22" s="3"/>
      <c r="H22" s="3"/>
      <c r="I22" s="3"/>
      <c r="L22" t="s">
        <v>27</v>
      </c>
      <c r="M22">
        <v>9.8720185984722902E-2</v>
      </c>
      <c r="P22" t="s">
        <v>27</v>
      </c>
      <c r="Q22">
        <v>7.4561772960431899E-2</v>
      </c>
    </row>
    <row r="23" spans="1:17" x14ac:dyDescent="0.25">
      <c r="A23" t="s">
        <v>28</v>
      </c>
      <c r="B23">
        <v>4.7660985131699404E-3</v>
      </c>
      <c r="C23" s="2" t="s">
        <v>94</v>
      </c>
      <c r="D23" s="3"/>
      <c r="E23" s="3"/>
      <c r="F23" s="3"/>
      <c r="G23" s="3"/>
      <c r="H23" s="3"/>
      <c r="I23" s="3"/>
      <c r="L23" t="s">
        <v>28</v>
      </c>
      <c r="M23">
        <v>1.64486750114507E-4</v>
      </c>
      <c r="P23" t="s">
        <v>28</v>
      </c>
      <c r="Q23">
        <v>4.7660985131699404E-3</v>
      </c>
    </row>
    <row r="24" spans="1:17" x14ac:dyDescent="0.25">
      <c r="A24" t="s">
        <v>29</v>
      </c>
      <c r="B24">
        <v>1.6164439540819101E-2</v>
      </c>
      <c r="C24" s="2" t="s">
        <v>94</v>
      </c>
      <c r="D24" s="3"/>
      <c r="E24" s="3"/>
      <c r="F24" s="3"/>
      <c r="G24" s="3"/>
      <c r="H24" s="3"/>
      <c r="I24" s="3"/>
      <c r="L24" t="s">
        <v>29</v>
      </c>
      <c r="M24">
        <v>5.5562042022373997E-2</v>
      </c>
      <c r="P24" t="s">
        <v>29</v>
      </c>
      <c r="Q24">
        <v>1.6164439540819101E-2</v>
      </c>
    </row>
    <row r="25" spans="1:17" x14ac:dyDescent="0.25">
      <c r="A25" t="s">
        <v>30</v>
      </c>
      <c r="B25">
        <v>1.6108551606739002E-2</v>
      </c>
      <c r="C25" s="2" t="s">
        <v>94</v>
      </c>
      <c r="D25" s="3"/>
      <c r="E25" s="3"/>
      <c r="F25" s="3"/>
      <c r="G25" s="3"/>
      <c r="H25" s="3"/>
      <c r="I25" s="3"/>
      <c r="L25" t="s">
        <v>30</v>
      </c>
      <c r="M25">
        <v>5.54472088709521E-2</v>
      </c>
      <c r="P25" t="s">
        <v>30</v>
      </c>
      <c r="Q25">
        <v>1.6108551606739002E-2</v>
      </c>
    </row>
    <row r="26" spans="1:17" x14ac:dyDescent="0.25">
      <c r="A26" t="s">
        <v>31</v>
      </c>
      <c r="B26">
        <v>1.6063380804903798E-2</v>
      </c>
      <c r="C26" s="2" t="s">
        <v>94</v>
      </c>
      <c r="D26" s="3"/>
      <c r="E26" s="3"/>
      <c r="F26" s="3"/>
      <c r="G26" s="3"/>
      <c r="H26" s="3"/>
      <c r="I26" s="3"/>
      <c r="L26" t="s">
        <v>31</v>
      </c>
      <c r="M26">
        <v>5.5417534634458997E-2</v>
      </c>
      <c r="P26" t="s">
        <v>31</v>
      </c>
      <c r="Q26">
        <v>1.6063380804903798E-2</v>
      </c>
    </row>
    <row r="27" spans="1:17" x14ac:dyDescent="0.25">
      <c r="A27" t="s">
        <v>32</v>
      </c>
      <c r="B27">
        <v>1.07031264972256E-2</v>
      </c>
      <c r="C27" s="2" t="s">
        <v>94</v>
      </c>
      <c r="D27" s="3"/>
      <c r="E27" s="3"/>
      <c r="F27" s="3"/>
      <c r="G27" s="3"/>
      <c r="H27" s="3"/>
      <c r="I27" s="3"/>
      <c r="L27" t="s">
        <v>32</v>
      </c>
      <c r="M27">
        <v>5.4011041535027497E-2</v>
      </c>
      <c r="P27" t="s">
        <v>32</v>
      </c>
      <c r="Q27">
        <v>1.07031264972256E-2</v>
      </c>
    </row>
    <row r="28" spans="1:17" x14ac:dyDescent="0.25">
      <c r="A28" t="s">
        <v>33</v>
      </c>
      <c r="B28">
        <v>7.4423821831468796E-3</v>
      </c>
      <c r="C28" s="2" t="s">
        <v>94</v>
      </c>
      <c r="D28" s="3"/>
      <c r="E28" s="3"/>
      <c r="F28" s="3"/>
      <c r="G28" s="3"/>
      <c r="H28" s="3"/>
      <c r="I28" s="3"/>
      <c r="L28" t="s">
        <v>33</v>
      </c>
      <c r="M28">
        <v>5.2798573779085402E-2</v>
      </c>
      <c r="P28" t="s">
        <v>33</v>
      </c>
      <c r="Q28">
        <v>7.4423821831468796E-3</v>
      </c>
    </row>
    <row r="29" spans="1:17" x14ac:dyDescent="0.25">
      <c r="A29" t="s">
        <v>34</v>
      </c>
      <c r="B29">
        <v>6.0826563336833098E-3</v>
      </c>
      <c r="C29" s="2" t="s">
        <v>94</v>
      </c>
      <c r="D29" s="3"/>
      <c r="E29" s="3"/>
      <c r="F29" s="3"/>
      <c r="G29" s="3"/>
      <c r="H29" s="3"/>
      <c r="I29" s="3"/>
      <c r="L29" t="s">
        <v>34</v>
      </c>
      <c r="M29">
        <v>5.21726174604299E-2</v>
      </c>
      <c r="P29" t="s">
        <v>34</v>
      </c>
      <c r="Q29">
        <v>6.0826563336833098E-3</v>
      </c>
    </row>
    <row r="30" spans="1:17" x14ac:dyDescent="0.25">
      <c r="A30" t="s">
        <v>35</v>
      </c>
      <c r="B30">
        <v>6.0826563336833098E-3</v>
      </c>
      <c r="C30" s="2" t="s">
        <v>94</v>
      </c>
      <c r="D30" s="3"/>
      <c r="E30" s="3"/>
      <c r="F30" s="3"/>
      <c r="G30" s="3"/>
      <c r="H30" s="3"/>
      <c r="I30" s="3"/>
      <c r="L30" t="s">
        <v>35</v>
      </c>
      <c r="M30">
        <v>5.21726174604299E-2</v>
      </c>
      <c r="P30" t="s">
        <v>35</v>
      </c>
      <c r="Q30">
        <v>6.0826563336833098E-3</v>
      </c>
    </row>
    <row r="31" spans="1:17" x14ac:dyDescent="0.25">
      <c r="A31" t="s">
        <v>36</v>
      </c>
      <c r="B31">
        <v>5.9456149570092098E-3</v>
      </c>
      <c r="C31" s="2" t="s">
        <v>94</v>
      </c>
      <c r="D31" s="3"/>
      <c r="E31" s="3"/>
      <c r="F31" s="3"/>
      <c r="G31" s="3"/>
      <c r="H31" s="3"/>
      <c r="I31" s="3"/>
      <c r="L31" t="s">
        <v>36</v>
      </c>
      <c r="M31">
        <v>5.2045345576294401E-2</v>
      </c>
      <c r="P31" t="s">
        <v>36</v>
      </c>
      <c r="Q31">
        <v>5.9456149570092098E-3</v>
      </c>
    </row>
    <row r="32" spans="1:17" x14ac:dyDescent="0.25">
      <c r="A32" t="s">
        <v>37</v>
      </c>
      <c r="B32">
        <v>4.46014899677704E-3</v>
      </c>
      <c r="C32" s="2" t="s">
        <v>94</v>
      </c>
      <c r="D32" s="3"/>
      <c r="E32" s="3"/>
      <c r="F32" s="3"/>
      <c r="G32" s="3"/>
      <c r="H32" s="3"/>
      <c r="I32" s="3"/>
      <c r="L32" t="s">
        <v>37</v>
      </c>
      <c r="M32">
        <v>5.1745450679446102E-2</v>
      </c>
      <c r="P32" t="s">
        <v>37</v>
      </c>
      <c r="Q32">
        <v>4.46014899677704E-3</v>
      </c>
    </row>
    <row r="33" spans="1:17" x14ac:dyDescent="0.25">
      <c r="A33" t="s">
        <v>38</v>
      </c>
      <c r="B33">
        <v>5.9456149570092098E-3</v>
      </c>
      <c r="C33" s="2" t="s">
        <v>94</v>
      </c>
      <c r="D33" s="3"/>
      <c r="E33" s="3"/>
      <c r="F33" s="3"/>
      <c r="G33" s="3"/>
      <c r="H33" s="3"/>
      <c r="I33" s="3"/>
      <c r="L33" t="s">
        <v>38</v>
      </c>
      <c r="M33">
        <v>5.2045345576294401E-2</v>
      </c>
      <c r="P33" t="s">
        <v>38</v>
      </c>
      <c r="Q33">
        <v>5.9456149570092098E-3</v>
      </c>
    </row>
    <row r="34" spans="1:17" x14ac:dyDescent="0.25">
      <c r="A34" t="s">
        <v>39</v>
      </c>
      <c r="B34">
        <v>5.9456149570092098E-3</v>
      </c>
      <c r="C34" s="2" t="s">
        <v>94</v>
      </c>
      <c r="D34" s="3"/>
      <c r="E34" s="3"/>
      <c r="F34" s="3"/>
      <c r="G34" s="3"/>
      <c r="H34" s="3"/>
      <c r="I34" s="3"/>
      <c r="L34" t="s">
        <v>39</v>
      </c>
      <c r="M34">
        <v>5.2045345576294401E-2</v>
      </c>
      <c r="P34" t="s">
        <v>39</v>
      </c>
      <c r="Q34">
        <v>5.9456149570092098E-3</v>
      </c>
    </row>
    <row r="35" spans="1:17" x14ac:dyDescent="0.25">
      <c r="A35" t="s">
        <v>40</v>
      </c>
      <c r="B35">
        <v>5.9456149570092098E-3</v>
      </c>
      <c r="C35" s="2" t="s">
        <v>94</v>
      </c>
      <c r="D35" s="3"/>
      <c r="E35" s="3"/>
      <c r="F35" s="3"/>
      <c r="G35" s="3"/>
      <c r="H35" s="3"/>
      <c r="I35" s="3"/>
      <c r="L35" t="s">
        <v>40</v>
      </c>
      <c r="M35">
        <v>5.2045345576294401E-2</v>
      </c>
      <c r="P35" t="s">
        <v>40</v>
      </c>
      <c r="Q35">
        <v>5.9456149570092098E-3</v>
      </c>
    </row>
    <row r="36" spans="1:17" x14ac:dyDescent="0.25">
      <c r="A36" t="s">
        <v>41</v>
      </c>
      <c r="B36">
        <v>5.9456149570092098E-3</v>
      </c>
      <c r="C36" s="2" t="s">
        <v>94</v>
      </c>
      <c r="D36" s="3"/>
      <c r="E36" s="3"/>
      <c r="F36" s="3"/>
      <c r="G36" s="3"/>
      <c r="H36" s="3"/>
      <c r="I36" s="3"/>
      <c r="L36" t="s">
        <v>41</v>
      </c>
      <c r="M36">
        <v>5.2045345576294401E-2</v>
      </c>
      <c r="P36" t="s">
        <v>41</v>
      </c>
      <c r="Q36">
        <v>5.9456149570092098E-3</v>
      </c>
    </row>
    <row r="37" spans="1:17" x14ac:dyDescent="0.25">
      <c r="A37" t="s">
        <v>42</v>
      </c>
      <c r="B37">
        <v>6.8507661467853795E-2</v>
      </c>
      <c r="C37" s="2" t="s">
        <v>94</v>
      </c>
      <c r="D37" s="3"/>
      <c r="E37" s="3"/>
      <c r="F37" s="3"/>
      <c r="G37" s="3"/>
      <c r="H37" s="3"/>
      <c r="I37" s="3"/>
      <c r="L37" t="s">
        <v>42</v>
      </c>
      <c r="M37">
        <v>8.3071804690917697E-2</v>
      </c>
      <c r="P37" t="s">
        <v>42</v>
      </c>
      <c r="Q37">
        <v>6.8507661467853795E-2</v>
      </c>
    </row>
    <row r="38" spans="1:17" x14ac:dyDescent="0.25">
      <c r="A38" t="s">
        <v>43</v>
      </c>
      <c r="B38">
        <v>1.09756193320109E-2</v>
      </c>
      <c r="C38" s="2" t="s">
        <v>94</v>
      </c>
      <c r="D38" s="3"/>
      <c r="E38" s="3"/>
      <c r="F38" s="3"/>
      <c r="G38" s="3"/>
      <c r="H38" s="3"/>
      <c r="I38" s="3"/>
      <c r="L38" t="s">
        <v>43</v>
      </c>
      <c r="M38">
        <v>0.13360444097150601</v>
      </c>
      <c r="P38" t="s">
        <v>43</v>
      </c>
      <c r="Q38">
        <v>1.09756193320109E-2</v>
      </c>
    </row>
    <row r="39" spans="1:17" x14ac:dyDescent="0.25">
      <c r="A39" s="4" t="s">
        <v>44</v>
      </c>
      <c r="B39">
        <v>1.09756193320109E-2</v>
      </c>
      <c r="C39" s="5" t="s">
        <v>94</v>
      </c>
      <c r="D39" s="11"/>
      <c r="E39" s="11"/>
      <c r="F39" s="11"/>
      <c r="G39" s="11"/>
      <c r="H39" s="11"/>
      <c r="I39" s="11"/>
      <c r="L39" t="s">
        <v>44</v>
      </c>
      <c r="M39">
        <v>0.13360444097150601</v>
      </c>
      <c r="P39" t="s">
        <v>44</v>
      </c>
      <c r="Q39">
        <v>1.09756193320109E-2</v>
      </c>
    </row>
    <row r="40" spans="1:17" x14ac:dyDescent="0.25">
      <c r="A40" t="s">
        <v>45</v>
      </c>
      <c r="B40">
        <v>3.9571152041572898E-3</v>
      </c>
      <c r="C40" s="2" t="s">
        <v>94</v>
      </c>
      <c r="D40" s="3" t="s">
        <v>80</v>
      </c>
      <c r="E40" s="3"/>
      <c r="F40" s="3"/>
      <c r="G40" s="3"/>
      <c r="H40" s="3"/>
      <c r="I40" s="3"/>
      <c r="L40" t="s">
        <v>45</v>
      </c>
      <c r="M40">
        <v>2.01153356211328E-2</v>
      </c>
      <c r="P40" t="s">
        <v>45</v>
      </c>
      <c r="Q40">
        <v>3.9571152041572898E-3</v>
      </c>
    </row>
    <row r="41" spans="1:17" x14ac:dyDescent="0.25">
      <c r="A41" t="s">
        <v>46</v>
      </c>
      <c r="B41">
        <v>0.26747642832024499</v>
      </c>
      <c r="C41" s="2" t="s">
        <v>94</v>
      </c>
      <c r="D41" s="3"/>
      <c r="E41" s="3"/>
      <c r="F41" s="3"/>
      <c r="G41" s="3"/>
      <c r="H41" s="3"/>
      <c r="I41" s="3"/>
      <c r="L41" t="s">
        <v>46</v>
      </c>
      <c r="M41">
        <v>1.39380466290034</v>
      </c>
      <c r="P41" t="s">
        <v>46</v>
      </c>
      <c r="Q41">
        <v>0.26747642832024499</v>
      </c>
    </row>
    <row r="42" spans="1:17" x14ac:dyDescent="0.25">
      <c r="A42" t="s">
        <v>47</v>
      </c>
      <c r="B42">
        <v>1.56860705141179E-3</v>
      </c>
      <c r="C42" s="2" t="s">
        <v>94</v>
      </c>
      <c r="D42" s="3"/>
      <c r="E42" s="3"/>
      <c r="F42" s="3"/>
      <c r="G42" s="3"/>
      <c r="H42" s="3"/>
      <c r="I42" s="3"/>
      <c r="L42" t="s">
        <v>47</v>
      </c>
      <c r="M42">
        <v>1.05572909503335E-2</v>
      </c>
      <c r="P42" t="s">
        <v>47</v>
      </c>
      <c r="Q42">
        <v>1.56860705141179E-3</v>
      </c>
    </row>
    <row r="43" spans="1:17" x14ac:dyDescent="0.25">
      <c r="A43" t="s">
        <v>48</v>
      </c>
      <c r="B43">
        <v>6.5130852985382801E-3</v>
      </c>
      <c r="C43" s="2" t="s">
        <v>94</v>
      </c>
      <c r="D43" s="3"/>
      <c r="E43" s="3"/>
      <c r="F43" s="3"/>
      <c r="G43" s="3"/>
      <c r="H43" s="3"/>
      <c r="I43" s="3"/>
      <c r="L43" t="s">
        <v>48</v>
      </c>
      <c r="M43">
        <v>0.11380278814324001</v>
      </c>
      <c r="P43" t="s">
        <v>48</v>
      </c>
      <c r="Q43">
        <v>6.5130852985382801E-3</v>
      </c>
    </row>
    <row r="44" spans="1:17" x14ac:dyDescent="0.25">
      <c r="A44" t="s">
        <v>49</v>
      </c>
      <c r="B44">
        <v>6.5012743706483996E-3</v>
      </c>
      <c r="C44" s="2" t="s">
        <v>94</v>
      </c>
      <c r="D44" s="3"/>
      <c r="E44" s="3"/>
      <c r="F44" s="3"/>
      <c r="G44" s="3"/>
      <c r="H44" s="3"/>
      <c r="I44" s="3"/>
      <c r="L44" t="s">
        <v>49</v>
      </c>
      <c r="M44">
        <v>0.113754943813832</v>
      </c>
      <c r="P44" t="s">
        <v>49</v>
      </c>
      <c r="Q44">
        <v>6.5012743706483996E-3</v>
      </c>
    </row>
    <row r="45" spans="1:17" x14ac:dyDescent="0.25">
      <c r="A45" t="s">
        <v>50</v>
      </c>
      <c r="B45">
        <v>6.4789361483062998E-3</v>
      </c>
      <c r="C45" s="2" t="s">
        <v>94</v>
      </c>
      <c r="D45" s="3"/>
      <c r="E45" s="3"/>
      <c r="F45" s="3"/>
      <c r="G45" s="3"/>
      <c r="H45" s="3"/>
      <c r="I45" s="3"/>
      <c r="L45" t="s">
        <v>50</v>
      </c>
      <c r="M45">
        <v>0.113622027631227</v>
      </c>
      <c r="P45" t="s">
        <v>50</v>
      </c>
      <c r="Q45">
        <v>6.4789361483062998E-3</v>
      </c>
    </row>
    <row r="46" spans="1:17" x14ac:dyDescent="0.25">
      <c r="A46" t="s">
        <v>51</v>
      </c>
      <c r="B46">
        <v>4.3097559495755399E-3</v>
      </c>
      <c r="C46" s="2" t="s">
        <v>94</v>
      </c>
      <c r="D46" s="3"/>
      <c r="E46" s="3"/>
      <c r="F46" s="3"/>
      <c r="G46" s="3"/>
      <c r="H46" s="3"/>
      <c r="I46" s="3"/>
      <c r="L46" t="s">
        <v>51</v>
      </c>
      <c r="M46">
        <v>0.11055366911700901</v>
      </c>
      <c r="P46" t="s">
        <v>51</v>
      </c>
      <c r="Q46">
        <v>4.3097559495755399E-3</v>
      </c>
    </row>
    <row r="47" spans="1:17" x14ac:dyDescent="0.25">
      <c r="A47" t="s">
        <v>52</v>
      </c>
      <c r="B47">
        <v>2.9919241397488102E-3</v>
      </c>
      <c r="C47" s="2" t="s">
        <v>94</v>
      </c>
      <c r="D47" s="3"/>
      <c r="E47" s="3"/>
      <c r="F47" s="3"/>
      <c r="G47" s="3"/>
      <c r="H47" s="3"/>
      <c r="I47" s="3"/>
      <c r="L47" t="s">
        <v>52</v>
      </c>
      <c r="M47">
        <v>0.107897005021828</v>
      </c>
      <c r="P47" t="s">
        <v>52</v>
      </c>
      <c r="Q47">
        <v>2.9919241397488102E-3</v>
      </c>
    </row>
    <row r="48" spans="1:17" x14ac:dyDescent="0.25">
      <c r="A48" t="s">
        <v>53</v>
      </c>
      <c r="B48">
        <v>2.4413442739675399E-3</v>
      </c>
      <c r="C48" s="2" t="s">
        <v>94</v>
      </c>
      <c r="D48" s="3"/>
      <c r="E48" s="3"/>
      <c r="F48" s="3"/>
      <c r="G48" s="3"/>
      <c r="H48" s="3"/>
      <c r="I48" s="3"/>
      <c r="L48" t="s">
        <v>53</v>
      </c>
      <c r="M48">
        <v>0.10644541557123301</v>
      </c>
      <c r="P48" t="s">
        <v>53</v>
      </c>
      <c r="Q48">
        <v>2.4413442739675399E-3</v>
      </c>
    </row>
    <row r="49" spans="1:17" x14ac:dyDescent="0.25">
      <c r="A49" t="s">
        <v>54</v>
      </c>
      <c r="B49">
        <v>2.4413442739675399E-3</v>
      </c>
      <c r="C49" s="2" t="s">
        <v>94</v>
      </c>
      <c r="D49" s="3"/>
      <c r="E49" s="3"/>
      <c r="F49" s="3"/>
      <c r="G49" s="3"/>
      <c r="H49" s="3"/>
      <c r="I49" s="3"/>
      <c r="L49" t="s">
        <v>54</v>
      </c>
      <c r="M49">
        <v>0.10644541557123301</v>
      </c>
      <c r="P49" t="s">
        <v>54</v>
      </c>
      <c r="Q49">
        <v>2.4413442739675399E-3</v>
      </c>
    </row>
    <row r="50" spans="1:17" x14ac:dyDescent="0.25">
      <c r="A50" t="s">
        <v>55</v>
      </c>
      <c r="B50">
        <v>4.7634876342216104E-3</v>
      </c>
      <c r="C50" s="2" t="s">
        <v>94</v>
      </c>
      <c r="D50" s="3"/>
      <c r="E50" s="3"/>
      <c r="F50" s="3"/>
      <c r="G50" s="3"/>
      <c r="H50" s="3"/>
      <c r="I50" s="3"/>
      <c r="L50" t="s">
        <v>55</v>
      </c>
      <c r="M50">
        <v>0.211962360407776</v>
      </c>
      <c r="P50" t="s">
        <v>55</v>
      </c>
      <c r="Q50">
        <v>4.7634876342216104E-3</v>
      </c>
    </row>
    <row r="51" spans="1:17" x14ac:dyDescent="0.25">
      <c r="A51" t="s">
        <v>56</v>
      </c>
      <c r="B51" s="1">
        <v>6.8974298737020002E-6</v>
      </c>
      <c r="C51" s="2" t="s">
        <v>94</v>
      </c>
      <c r="D51" s="3"/>
      <c r="E51" s="3"/>
      <c r="F51" s="3"/>
      <c r="G51" s="3"/>
      <c r="H51" s="3"/>
      <c r="I51" s="3"/>
      <c r="L51" t="s">
        <v>56</v>
      </c>
      <c r="M51">
        <v>4.06779154570284E-4</v>
      </c>
      <c r="O51" s="1"/>
      <c r="P51" t="s">
        <v>56</v>
      </c>
      <c r="Q51" s="1">
        <v>6.8974298737020002E-6</v>
      </c>
    </row>
    <row r="52" spans="1:17" x14ac:dyDescent="0.25">
      <c r="A52" t="s">
        <v>57</v>
      </c>
      <c r="B52">
        <v>4.7634876342216104E-3</v>
      </c>
      <c r="C52" s="2" t="s">
        <v>94</v>
      </c>
      <c r="D52" s="3"/>
      <c r="E52" s="3"/>
      <c r="F52" s="3"/>
      <c r="G52" s="3"/>
      <c r="H52" s="3"/>
      <c r="I52" s="3"/>
      <c r="L52" t="s">
        <v>57</v>
      </c>
      <c r="M52">
        <v>0.211962360407776</v>
      </c>
      <c r="P52" t="s">
        <v>57</v>
      </c>
      <c r="Q52">
        <v>4.7634876342216104E-3</v>
      </c>
    </row>
    <row r="53" spans="1:17" x14ac:dyDescent="0.25">
      <c r="A53" t="s">
        <v>58</v>
      </c>
      <c r="B53">
        <v>4.7634876342216104E-3</v>
      </c>
      <c r="C53" s="2" t="s">
        <v>94</v>
      </c>
      <c r="D53" s="3"/>
      <c r="E53" s="3"/>
      <c r="F53" s="3"/>
      <c r="G53" s="3"/>
      <c r="H53" s="3"/>
      <c r="I53" s="3"/>
      <c r="L53" t="s">
        <v>58</v>
      </c>
      <c r="M53">
        <v>0.211962360407776</v>
      </c>
      <c r="P53" t="s">
        <v>58</v>
      </c>
      <c r="Q53">
        <v>4.7634876342216104E-3</v>
      </c>
    </row>
    <row r="54" spans="1:17" x14ac:dyDescent="0.25">
      <c r="A54" t="s">
        <v>59</v>
      </c>
      <c r="B54">
        <v>4.4868329452196501E-2</v>
      </c>
      <c r="C54" s="2" t="s">
        <v>94</v>
      </c>
      <c r="D54" s="3"/>
      <c r="E54" s="3"/>
      <c r="F54" s="3"/>
      <c r="G54" s="3"/>
      <c r="H54" s="3"/>
      <c r="I54" s="3"/>
      <c r="L54" t="s">
        <v>59</v>
      </c>
      <c r="M54">
        <v>1.99651972431207</v>
      </c>
      <c r="P54" t="s">
        <v>59</v>
      </c>
      <c r="Q54">
        <v>4.4868329452196501E-2</v>
      </c>
    </row>
    <row r="55" spans="1:17" x14ac:dyDescent="0.25">
      <c r="A55" t="s">
        <v>60</v>
      </c>
      <c r="B55">
        <v>5.5358711189274997E-4</v>
      </c>
      <c r="C55" s="2" t="s">
        <v>94</v>
      </c>
      <c r="D55" s="3"/>
      <c r="E55" s="3"/>
      <c r="F55" s="3"/>
      <c r="G55" s="3"/>
      <c r="H55" s="3"/>
      <c r="I55" s="3"/>
      <c r="L55" t="s">
        <v>60</v>
      </c>
      <c r="M55">
        <v>2.4633134362573899E-2</v>
      </c>
      <c r="P55" t="s">
        <v>60</v>
      </c>
      <c r="Q55">
        <v>5.5358711189274997E-4</v>
      </c>
    </row>
    <row r="56" spans="1:17" x14ac:dyDescent="0.25">
      <c r="A56" t="s">
        <v>61</v>
      </c>
      <c r="B56">
        <v>0.24371195196504999</v>
      </c>
      <c r="C56" s="2" t="s">
        <v>94</v>
      </c>
      <c r="D56" s="3"/>
      <c r="E56" s="3"/>
      <c r="F56" s="3"/>
      <c r="G56" s="3"/>
      <c r="H56" s="3"/>
      <c r="I56" s="3"/>
      <c r="L56" t="s">
        <v>61</v>
      </c>
      <c r="M56">
        <v>1.50224206762988</v>
      </c>
      <c r="P56" t="s">
        <v>61</v>
      </c>
      <c r="Q56">
        <v>0.24371195196504999</v>
      </c>
    </row>
    <row r="57" spans="1:17" x14ac:dyDescent="0.25">
      <c r="A57" t="s">
        <v>62</v>
      </c>
      <c r="B57">
        <v>1.72023789861484E-2</v>
      </c>
      <c r="C57" s="2" t="s">
        <v>94</v>
      </c>
      <c r="D57" s="3"/>
      <c r="E57" s="3"/>
      <c r="F57" s="3"/>
      <c r="G57" s="3"/>
      <c r="H57" s="3"/>
      <c r="I57" s="3"/>
      <c r="L57" t="s">
        <v>62</v>
      </c>
      <c r="M57">
        <v>1.0644590497686199</v>
      </c>
      <c r="P57" t="s">
        <v>62</v>
      </c>
      <c r="Q57">
        <v>1.72023789861484E-2</v>
      </c>
    </row>
    <row r="58" spans="1:17" x14ac:dyDescent="0.25">
      <c r="A58" t="s">
        <v>63</v>
      </c>
      <c r="B58">
        <v>0.31973438201841597</v>
      </c>
      <c r="C58" s="2" t="s">
        <v>94</v>
      </c>
      <c r="D58" s="3"/>
      <c r="E58" s="3"/>
      <c r="F58" s="3"/>
      <c r="G58" s="3"/>
      <c r="H58" s="3"/>
      <c r="I58" s="3"/>
      <c r="L58" t="s">
        <v>63</v>
      </c>
      <c r="M58">
        <v>19.784714470929298</v>
      </c>
      <c r="P58" t="s">
        <v>63</v>
      </c>
      <c r="Q58">
        <v>0.31973438201841597</v>
      </c>
    </row>
    <row r="59" spans="1:17" x14ac:dyDescent="0.25">
      <c r="A59" s="4" t="s">
        <v>64</v>
      </c>
      <c r="B59">
        <v>3.6319755248188701E-4</v>
      </c>
      <c r="C59" s="5" t="s">
        <v>94</v>
      </c>
      <c r="D59" s="3"/>
      <c r="E59" s="3"/>
      <c r="F59" s="3"/>
      <c r="G59" s="3"/>
      <c r="H59" s="3"/>
      <c r="I59" s="3"/>
      <c r="L59" t="s">
        <v>64</v>
      </c>
      <c r="M59">
        <v>2.24741544122741E-2</v>
      </c>
      <c r="P59" t="s">
        <v>64</v>
      </c>
      <c r="Q59">
        <v>3.6319755248188701E-4</v>
      </c>
    </row>
    <row r="60" spans="1:17" x14ac:dyDescent="0.25">
      <c r="A60" t="s">
        <v>65</v>
      </c>
      <c r="B60">
        <v>6.2747056265298803E-3</v>
      </c>
      <c r="C60" s="2" t="s">
        <v>95</v>
      </c>
      <c r="D60" s="6" t="s">
        <v>101</v>
      </c>
      <c r="E60" s="6"/>
      <c r="F60" s="6"/>
      <c r="G60" s="6"/>
      <c r="H60" s="6"/>
      <c r="I60" s="6"/>
      <c r="L60" t="s">
        <v>65</v>
      </c>
      <c r="M60">
        <v>4.1739778667726102E-2</v>
      </c>
      <c r="P60" t="s">
        <v>65</v>
      </c>
      <c r="Q60">
        <v>6.2747056265298803E-3</v>
      </c>
    </row>
    <row r="61" spans="1:17" s="18" customFormat="1" x14ac:dyDescent="0.25">
      <c r="A61" s="18" t="s">
        <v>66</v>
      </c>
      <c r="B61" s="18">
        <v>1.51707212270611E-3</v>
      </c>
      <c r="C61" s="19" t="s">
        <v>95</v>
      </c>
      <c r="D61" s="20" t="s">
        <v>135</v>
      </c>
      <c r="E61" s="20"/>
      <c r="F61" s="20"/>
      <c r="G61" s="20"/>
      <c r="H61" s="20"/>
      <c r="I61" s="20"/>
      <c r="K61"/>
      <c r="L61" s="18" t="s">
        <v>66</v>
      </c>
      <c r="M61" s="18">
        <v>8.1079438675916299E-2</v>
      </c>
      <c r="P61" s="18" t="s">
        <v>66</v>
      </c>
      <c r="Q61" s="18">
        <v>1.51707212270611E-3</v>
      </c>
    </row>
    <row r="62" spans="1:17" x14ac:dyDescent="0.25">
      <c r="A62" t="s">
        <v>67</v>
      </c>
      <c r="B62">
        <v>0.94927076402608102</v>
      </c>
      <c r="C62" s="2" t="s">
        <v>95</v>
      </c>
      <c r="D62" s="3" t="s">
        <v>103</v>
      </c>
      <c r="E62" s="3"/>
      <c r="F62" s="3"/>
      <c r="G62" s="3"/>
      <c r="H62" s="3"/>
      <c r="I62" s="3"/>
      <c r="K62" s="18"/>
      <c r="L62" t="s">
        <v>67</v>
      </c>
      <c r="M62">
        <v>0.44601956106350299</v>
      </c>
      <c r="P62" t="s">
        <v>67</v>
      </c>
      <c r="Q62">
        <v>0.94927076402608102</v>
      </c>
    </row>
    <row r="63" spans="1:17" x14ac:dyDescent="0.25">
      <c r="A63" t="s">
        <v>70</v>
      </c>
      <c r="B63">
        <v>0.95706254177531702</v>
      </c>
      <c r="C63" s="2" t="s">
        <v>95</v>
      </c>
      <c r="D63" s="3" t="s">
        <v>104</v>
      </c>
      <c r="E63" s="3"/>
      <c r="F63" s="3"/>
      <c r="G63" s="3"/>
      <c r="H63" s="3"/>
      <c r="I63" s="3"/>
      <c r="L63" t="s">
        <v>68</v>
      </c>
      <c r="M63">
        <v>1410.82359709722</v>
      </c>
      <c r="P63" t="s">
        <v>68</v>
      </c>
      <c r="Q63">
        <v>2054.3744206821898</v>
      </c>
    </row>
    <row r="64" spans="1:17" x14ac:dyDescent="0.25">
      <c r="A64" t="s">
        <v>71</v>
      </c>
      <c r="B64">
        <v>4.29374582246825E-2</v>
      </c>
      <c r="C64" s="2" t="s">
        <v>95</v>
      </c>
      <c r="D64" s="3" t="s">
        <v>105</v>
      </c>
      <c r="E64" s="3"/>
      <c r="F64" s="3"/>
      <c r="G64" s="3"/>
      <c r="H64" s="3"/>
      <c r="I64" s="3"/>
      <c r="L64" t="s">
        <v>69</v>
      </c>
      <c r="M64">
        <v>2480.1818206694502</v>
      </c>
      <c r="P64" t="s">
        <v>69</v>
      </c>
      <c r="Q64">
        <v>2146.5414547218602</v>
      </c>
    </row>
    <row r="65" spans="1:17" x14ac:dyDescent="0.25">
      <c r="A65" t="s">
        <v>68</v>
      </c>
      <c r="B65">
        <v>2054.3744206821898</v>
      </c>
      <c r="C65" s="2" t="s">
        <v>96</v>
      </c>
      <c r="D65" s="3" t="s">
        <v>81</v>
      </c>
      <c r="E65" s="3"/>
      <c r="F65" s="3"/>
      <c r="G65" s="3"/>
      <c r="H65" s="3"/>
      <c r="I65" s="3"/>
      <c r="L65" t="s">
        <v>70</v>
      </c>
      <c r="M65">
        <v>0.56883877840714603</v>
      </c>
      <c r="P65" t="s">
        <v>70</v>
      </c>
      <c r="Q65">
        <v>0.95706254177531702</v>
      </c>
    </row>
    <row r="66" spans="1:17" x14ac:dyDescent="0.25">
      <c r="A66" t="s">
        <v>69</v>
      </c>
      <c r="B66">
        <v>2146.5414547218602</v>
      </c>
      <c r="C66" s="2" t="s">
        <v>96</v>
      </c>
      <c r="D66" s="3" t="s">
        <v>82</v>
      </c>
      <c r="E66" s="3"/>
      <c r="F66" s="3"/>
      <c r="G66" s="3"/>
      <c r="H66" s="3"/>
      <c r="I66" s="3"/>
      <c r="L66" t="s">
        <v>71</v>
      </c>
      <c r="M66">
        <v>0.43116122159285297</v>
      </c>
      <c r="P66" t="s">
        <v>71</v>
      </c>
      <c r="Q66">
        <v>4.29374582246825E-2</v>
      </c>
    </row>
    <row r="67" spans="1:17" x14ac:dyDescent="0.25">
      <c r="A67" t="s">
        <v>72</v>
      </c>
      <c r="B67">
        <v>1.02389677596659</v>
      </c>
      <c r="C67" s="2" t="s">
        <v>98</v>
      </c>
      <c r="D67" s="3" t="s">
        <v>83</v>
      </c>
      <c r="E67" s="3"/>
      <c r="F67" s="3"/>
      <c r="G67" s="3"/>
      <c r="H67" s="3"/>
      <c r="I67" s="3"/>
      <c r="L67" t="s">
        <v>72</v>
      </c>
      <c r="M67">
        <v>1.02389677596659</v>
      </c>
      <c r="P67" t="s">
        <v>72</v>
      </c>
      <c r="Q67">
        <v>1.02389677596659</v>
      </c>
    </row>
    <row r="68" spans="1:17" x14ac:dyDescent="0.25">
      <c r="A68" t="s">
        <v>72</v>
      </c>
      <c r="B68">
        <v>3.4882712845564501</v>
      </c>
      <c r="C68" s="2" t="s">
        <v>98</v>
      </c>
      <c r="D68" s="3" t="s">
        <v>84</v>
      </c>
      <c r="E68" s="3"/>
      <c r="F68" s="3"/>
      <c r="G68" s="3"/>
      <c r="H68" s="3"/>
      <c r="I68" s="3"/>
      <c r="L68" t="s">
        <v>72</v>
      </c>
      <c r="M68">
        <v>3.4882712845564501</v>
      </c>
      <c r="P68" t="s">
        <v>72</v>
      </c>
      <c r="Q68">
        <v>3.4882712845564501</v>
      </c>
    </row>
    <row r="69" spans="1:17" x14ac:dyDescent="0.25">
      <c r="A69" t="s">
        <v>73</v>
      </c>
      <c r="B69">
        <v>13.947855101021901</v>
      </c>
      <c r="C69" s="2" t="s">
        <v>98</v>
      </c>
      <c r="D69" s="3" t="s">
        <v>85</v>
      </c>
      <c r="E69" s="3"/>
      <c r="F69" s="3"/>
      <c r="G69" s="3"/>
      <c r="H69" s="3"/>
      <c r="I69" s="3"/>
      <c r="L69" t="s">
        <v>73</v>
      </c>
      <c r="M69">
        <v>13.947855101021901</v>
      </c>
      <c r="P69" t="s">
        <v>73</v>
      </c>
      <c r="Q69">
        <v>13.947855101021901</v>
      </c>
    </row>
    <row r="70" spans="1:17" x14ac:dyDescent="0.25">
      <c r="A70" t="s">
        <v>74</v>
      </c>
      <c r="B70">
        <v>19.199929243141401</v>
      </c>
      <c r="C70" s="2" t="s">
        <v>97</v>
      </c>
      <c r="D70" s="3" t="s">
        <v>86</v>
      </c>
      <c r="E70" s="3"/>
      <c r="F70" s="3"/>
      <c r="G70" s="3"/>
      <c r="H70" s="3"/>
      <c r="I70" s="3"/>
      <c r="L70" t="s">
        <v>74</v>
      </c>
      <c r="M70">
        <v>19.199929243141401</v>
      </c>
      <c r="P70" t="s">
        <v>74</v>
      </c>
      <c r="Q70">
        <v>19.199929243141401</v>
      </c>
    </row>
    <row r="71" spans="1:17" x14ac:dyDescent="0.25">
      <c r="A71" t="s">
        <v>75</v>
      </c>
      <c r="B71" t="s">
        <v>136</v>
      </c>
      <c r="C71" s="2" t="s">
        <v>99</v>
      </c>
      <c r="D71" s="3" t="s">
        <v>87</v>
      </c>
      <c r="E71" s="3"/>
      <c r="F71" s="3"/>
      <c r="G71" s="3"/>
      <c r="H71" s="3"/>
      <c r="I71" s="3"/>
      <c r="L71" t="s">
        <v>75</v>
      </c>
      <c r="M71" t="s">
        <v>136</v>
      </c>
      <c r="P71" t="s">
        <v>75</v>
      </c>
      <c r="Q71" t="s">
        <v>136</v>
      </c>
    </row>
    <row r="72" spans="1:17" x14ac:dyDescent="0.25">
      <c r="A72" t="s">
        <v>76</v>
      </c>
      <c r="B72">
        <v>47.871176592224799</v>
      </c>
      <c r="C72" s="2" t="s">
        <v>94</v>
      </c>
      <c r="D72" s="3" t="s">
        <v>88</v>
      </c>
      <c r="E72" s="3"/>
      <c r="F72" s="3"/>
      <c r="G72" s="3"/>
      <c r="H72" s="3"/>
      <c r="I72" s="3"/>
      <c r="L72" t="s">
        <v>76</v>
      </c>
      <c r="M72">
        <v>47.871176592205799</v>
      </c>
      <c r="P72" t="s">
        <v>76</v>
      </c>
      <c r="Q72">
        <v>47.871176592224799</v>
      </c>
    </row>
    <row r="73" spans="1:17" x14ac:dyDescent="0.25">
      <c r="A73" t="s">
        <v>77</v>
      </c>
      <c r="B73">
        <v>9.8030677835271405</v>
      </c>
      <c r="C73" s="2" t="s">
        <v>94</v>
      </c>
      <c r="D73" s="3" t="s">
        <v>89</v>
      </c>
      <c r="E73" s="3"/>
      <c r="F73" s="3"/>
      <c r="G73" s="3"/>
      <c r="H73" s="3"/>
      <c r="I73" s="3"/>
      <c r="L73" t="s">
        <v>77</v>
      </c>
      <c r="M73">
        <v>9.8030677835262807</v>
      </c>
      <c r="P73" t="s">
        <v>77</v>
      </c>
      <c r="Q73">
        <v>9.8030677835271405</v>
      </c>
    </row>
    <row r="74" spans="1:17" x14ac:dyDescent="0.25">
      <c r="D74" s="3"/>
      <c r="E74" s="3"/>
      <c r="F74" s="3"/>
      <c r="G74" s="3"/>
      <c r="H74" s="3"/>
      <c r="I74" s="3"/>
    </row>
    <row r="75" spans="1:17" x14ac:dyDescent="0.25">
      <c r="D75" s="3"/>
      <c r="E75" s="3"/>
      <c r="F75" s="3"/>
      <c r="G75" s="3"/>
      <c r="H75" s="3"/>
      <c r="I75" s="3"/>
    </row>
    <row r="76" spans="1:17" x14ac:dyDescent="0.25">
      <c r="D76" s="3"/>
      <c r="E76" s="3"/>
      <c r="F76" s="3"/>
      <c r="G76" s="3"/>
      <c r="H76" s="3"/>
      <c r="I76" s="3"/>
    </row>
    <row r="77" spans="1:17" x14ac:dyDescent="0.25">
      <c r="D77" s="3"/>
      <c r="E77" s="3"/>
      <c r="F77" s="3"/>
      <c r="G77" s="3"/>
      <c r="H77" s="3"/>
      <c r="I77" s="3"/>
    </row>
    <row r="78" spans="1:17" x14ac:dyDescent="0.25">
      <c r="D78" s="3"/>
      <c r="E78" s="3"/>
      <c r="F78" s="3"/>
      <c r="G78" s="3"/>
      <c r="H78" s="3"/>
      <c r="I78" s="3"/>
    </row>
    <row r="79" spans="1:17" x14ac:dyDescent="0.25">
      <c r="D79" s="3"/>
      <c r="E79" s="3"/>
      <c r="F79" s="3"/>
      <c r="G79" s="3"/>
      <c r="H79" s="3"/>
      <c r="I79" s="3"/>
    </row>
  </sheetData>
  <mergeCells count="79">
    <mergeCell ref="D79:I79"/>
    <mergeCell ref="D73:I73"/>
    <mergeCell ref="D74:I74"/>
    <mergeCell ref="D75:I75"/>
    <mergeCell ref="D76:I76"/>
    <mergeCell ref="D77:I77"/>
    <mergeCell ref="D78:I78"/>
    <mergeCell ref="D67:I67"/>
    <mergeCell ref="D68:I68"/>
    <mergeCell ref="D69:I69"/>
    <mergeCell ref="D70:I70"/>
    <mergeCell ref="D71:I71"/>
    <mergeCell ref="D72:I72"/>
    <mergeCell ref="D61:I61"/>
    <mergeCell ref="D62:I62"/>
    <mergeCell ref="D63:I63"/>
    <mergeCell ref="D64:I64"/>
    <mergeCell ref="D65:I65"/>
    <mergeCell ref="D66:I66"/>
    <mergeCell ref="D55:I55"/>
    <mergeCell ref="D56:I56"/>
    <mergeCell ref="D57:I57"/>
    <mergeCell ref="D58:I58"/>
    <mergeCell ref="D59:I59"/>
    <mergeCell ref="D60:I60"/>
    <mergeCell ref="D49:I49"/>
    <mergeCell ref="D50:I50"/>
    <mergeCell ref="D51:I51"/>
    <mergeCell ref="D52:I52"/>
    <mergeCell ref="D53:I53"/>
    <mergeCell ref="D54:I54"/>
    <mergeCell ref="D43:I43"/>
    <mergeCell ref="D44:I44"/>
    <mergeCell ref="D45:I45"/>
    <mergeCell ref="D46:I46"/>
    <mergeCell ref="D47:I47"/>
    <mergeCell ref="D48:I48"/>
    <mergeCell ref="D37:I37"/>
    <mergeCell ref="D38:I38"/>
    <mergeCell ref="D39:I39"/>
    <mergeCell ref="D40:I40"/>
    <mergeCell ref="D41:I41"/>
    <mergeCell ref="D42:I42"/>
    <mergeCell ref="D31:I31"/>
    <mergeCell ref="D32:I32"/>
    <mergeCell ref="D33:I33"/>
    <mergeCell ref="D34:I34"/>
    <mergeCell ref="D35:I35"/>
    <mergeCell ref="D36:I36"/>
    <mergeCell ref="D25:I25"/>
    <mergeCell ref="D26:I26"/>
    <mergeCell ref="D27:I27"/>
    <mergeCell ref="D28:I28"/>
    <mergeCell ref="D29:I29"/>
    <mergeCell ref="D30:I30"/>
    <mergeCell ref="D19:I19"/>
    <mergeCell ref="D20:I20"/>
    <mergeCell ref="D21:I21"/>
    <mergeCell ref="D22:I22"/>
    <mergeCell ref="D23:I23"/>
    <mergeCell ref="D24:I24"/>
    <mergeCell ref="D13:I13"/>
    <mergeCell ref="D14:I14"/>
    <mergeCell ref="D15:I15"/>
    <mergeCell ref="D16:I16"/>
    <mergeCell ref="D17:I17"/>
    <mergeCell ref="D18:I18"/>
    <mergeCell ref="D7:I7"/>
    <mergeCell ref="D8:I8"/>
    <mergeCell ref="D9:I9"/>
    <mergeCell ref="D10:I10"/>
    <mergeCell ref="D11:I11"/>
    <mergeCell ref="D12:I12"/>
    <mergeCell ref="D1:I1"/>
    <mergeCell ref="D2:I2"/>
    <mergeCell ref="D3:I3"/>
    <mergeCell ref="D4:I4"/>
    <mergeCell ref="D5:I5"/>
    <mergeCell ref="D6:I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CFC74-BA99-4A7F-B8F0-C91CDB3411F3}">
  <dimension ref="A1:L79"/>
  <sheetViews>
    <sheetView topLeftCell="A57" workbookViewId="0">
      <selection activeCell="B66" sqref="B66"/>
    </sheetView>
  </sheetViews>
  <sheetFormatPr defaultRowHeight="15" x14ac:dyDescent="0.25"/>
  <cols>
    <col min="1" max="1" width="19.85546875" bestFit="1" customWidth="1"/>
    <col min="2" max="2" width="14.140625" customWidth="1"/>
    <col min="3" max="3" width="9.140625" style="2"/>
    <col min="4" max="4" width="92.140625" bestFit="1" customWidth="1"/>
  </cols>
  <sheetData>
    <row r="1" spans="1:12" x14ac:dyDescent="0.25">
      <c r="A1" s="10" t="s">
        <v>106</v>
      </c>
      <c r="B1" s="5" t="s">
        <v>107</v>
      </c>
      <c r="C1" s="5" t="s">
        <v>92</v>
      </c>
      <c r="D1" s="11" t="s">
        <v>100</v>
      </c>
      <c r="E1" s="11"/>
      <c r="F1" s="11"/>
      <c r="G1" s="11"/>
      <c r="H1" s="11"/>
      <c r="I1" s="11"/>
    </row>
    <row r="2" spans="1:12" x14ac:dyDescent="0.25">
      <c r="A2" t="s">
        <v>7</v>
      </c>
      <c r="B2">
        <v>21095.876563932801</v>
      </c>
      <c r="C2" s="2" t="s">
        <v>93</v>
      </c>
      <c r="D2" s="3" t="s">
        <v>78</v>
      </c>
      <c r="E2" s="3"/>
      <c r="F2" s="3"/>
      <c r="G2" s="3"/>
      <c r="H2" s="3"/>
      <c r="I2" s="3"/>
      <c r="L2" t="s">
        <v>7</v>
      </c>
    </row>
    <row r="3" spans="1:12" x14ac:dyDescent="0.25">
      <c r="A3" t="s">
        <v>8</v>
      </c>
      <c r="B3">
        <v>147.671135947529</v>
      </c>
      <c r="C3" s="2" t="s">
        <v>93</v>
      </c>
      <c r="D3" s="3"/>
      <c r="E3" s="3"/>
      <c r="F3" s="3"/>
      <c r="G3" s="3"/>
      <c r="H3" s="3"/>
      <c r="I3" s="3"/>
    </row>
    <row r="4" spans="1:12" x14ac:dyDescent="0.25">
      <c r="A4" t="s">
        <v>9</v>
      </c>
      <c r="B4">
        <v>20948.2054279853</v>
      </c>
      <c r="C4" s="2" t="s">
        <v>93</v>
      </c>
      <c r="D4" s="3"/>
      <c r="E4" s="3"/>
      <c r="F4" s="3"/>
      <c r="G4" s="3"/>
      <c r="H4" s="3"/>
      <c r="I4" s="3"/>
    </row>
    <row r="5" spans="1:12" x14ac:dyDescent="0.25">
      <c r="A5" t="s">
        <v>10</v>
      </c>
      <c r="B5">
        <v>103200.98240386799</v>
      </c>
      <c r="C5" s="2" t="s">
        <v>93</v>
      </c>
      <c r="D5" s="3"/>
      <c r="E5" s="3"/>
      <c r="F5" s="3"/>
      <c r="G5" s="3"/>
      <c r="H5" s="3"/>
      <c r="I5" s="3"/>
    </row>
    <row r="6" spans="1:12" x14ac:dyDescent="0.25">
      <c r="A6" t="s">
        <v>11</v>
      </c>
      <c r="B6">
        <v>103202.98240386799</v>
      </c>
      <c r="C6" s="2" t="s">
        <v>93</v>
      </c>
      <c r="D6" s="3"/>
      <c r="E6" s="3"/>
      <c r="F6" s="3"/>
      <c r="G6" s="3"/>
      <c r="H6" s="3"/>
      <c r="I6" s="3"/>
    </row>
    <row r="7" spans="1:12" x14ac:dyDescent="0.25">
      <c r="A7" t="s">
        <v>12</v>
      </c>
      <c r="B7">
        <v>103202.98240386799</v>
      </c>
      <c r="C7" s="2" t="s">
        <v>93</v>
      </c>
      <c r="D7" s="3"/>
      <c r="E7" s="3"/>
      <c r="F7" s="3"/>
      <c r="G7" s="3"/>
      <c r="H7" s="3"/>
      <c r="I7" s="3"/>
    </row>
    <row r="8" spans="1:12" x14ac:dyDescent="0.25">
      <c r="A8" t="s">
        <v>13</v>
      </c>
      <c r="B8">
        <v>61921.789442321096</v>
      </c>
      <c r="C8" s="2" t="s">
        <v>93</v>
      </c>
      <c r="D8" s="3"/>
      <c r="E8" s="3"/>
      <c r="F8" s="3"/>
      <c r="G8" s="3"/>
      <c r="H8" s="3"/>
      <c r="I8" s="3"/>
    </row>
    <row r="9" spans="1:12" x14ac:dyDescent="0.25">
      <c r="A9" t="s">
        <v>14</v>
      </c>
      <c r="B9">
        <v>41281.1929615474</v>
      </c>
      <c r="C9" s="2" t="s">
        <v>93</v>
      </c>
      <c r="D9" s="3"/>
      <c r="E9" s="3"/>
      <c r="F9" s="3"/>
      <c r="G9" s="3"/>
      <c r="H9" s="3"/>
      <c r="I9" s="3"/>
    </row>
    <row r="10" spans="1:12" x14ac:dyDescent="0.25">
      <c r="A10" t="s">
        <v>15</v>
      </c>
      <c r="B10">
        <v>20640.5964807737</v>
      </c>
      <c r="C10" s="2" t="s">
        <v>93</v>
      </c>
      <c r="D10" s="3"/>
      <c r="E10" s="3"/>
      <c r="F10" s="3"/>
      <c r="G10" s="3"/>
      <c r="H10" s="3"/>
      <c r="I10" s="3"/>
    </row>
    <row r="11" spans="1:12" x14ac:dyDescent="0.25">
      <c r="A11" t="s">
        <v>16</v>
      </c>
      <c r="B11">
        <v>20640.5964807737</v>
      </c>
      <c r="C11" s="2" t="s">
        <v>93</v>
      </c>
      <c r="D11" s="3"/>
      <c r="E11" s="3"/>
      <c r="F11" s="3"/>
      <c r="G11" s="3"/>
      <c r="H11" s="3"/>
      <c r="I11" s="3"/>
    </row>
    <row r="12" spans="1:12" x14ac:dyDescent="0.25">
      <c r="A12" t="s">
        <v>17</v>
      </c>
      <c r="B12">
        <v>20330.9875335621</v>
      </c>
      <c r="C12" s="2" t="s">
        <v>93</v>
      </c>
      <c r="D12" s="3"/>
      <c r="E12" s="3"/>
      <c r="F12" s="3"/>
      <c r="G12" s="3"/>
      <c r="H12" s="3"/>
      <c r="I12" s="3"/>
    </row>
    <row r="13" spans="1:12" x14ac:dyDescent="0.25">
      <c r="A13" t="s">
        <v>18</v>
      </c>
      <c r="B13">
        <v>309.60894721160599</v>
      </c>
      <c r="C13" s="2" t="s">
        <v>93</v>
      </c>
      <c r="D13" s="3"/>
      <c r="E13" s="3"/>
      <c r="F13" s="3"/>
      <c r="G13" s="3"/>
      <c r="H13" s="3"/>
      <c r="I13" s="3"/>
    </row>
    <row r="14" spans="1:12" x14ac:dyDescent="0.25">
      <c r="A14" t="s">
        <v>19</v>
      </c>
      <c r="B14">
        <v>29.4128499851025</v>
      </c>
      <c r="C14" s="2" t="s">
        <v>93</v>
      </c>
      <c r="D14" s="3"/>
      <c r="E14" s="3"/>
      <c r="F14" s="3"/>
      <c r="G14" s="3"/>
      <c r="H14" s="3"/>
      <c r="I14" s="3"/>
    </row>
    <row r="15" spans="1:12" x14ac:dyDescent="0.25">
      <c r="A15" t="s">
        <v>20</v>
      </c>
      <c r="B15">
        <v>280.19609722650301</v>
      </c>
      <c r="C15" s="2" t="s">
        <v>93</v>
      </c>
      <c r="D15" s="3"/>
      <c r="E15" s="3"/>
      <c r="F15" s="3"/>
      <c r="G15" s="3"/>
      <c r="H15" s="3"/>
      <c r="I15" s="3"/>
    </row>
    <row r="16" spans="1:12" x14ac:dyDescent="0.25">
      <c r="A16" t="s">
        <v>21</v>
      </c>
      <c r="B16">
        <v>177.083985932632</v>
      </c>
      <c r="C16" s="2" t="s">
        <v>93</v>
      </c>
      <c r="D16" s="3"/>
      <c r="E16" s="3"/>
      <c r="F16" s="3"/>
      <c r="G16" s="3"/>
      <c r="H16" s="3"/>
      <c r="I16" s="3"/>
    </row>
    <row r="17" spans="1:9" x14ac:dyDescent="0.25">
      <c r="A17" t="s">
        <v>22</v>
      </c>
      <c r="B17">
        <v>177.083985932632</v>
      </c>
      <c r="C17" s="2" t="s">
        <v>93</v>
      </c>
      <c r="D17" s="3"/>
      <c r="E17" s="3"/>
      <c r="F17" s="3"/>
      <c r="G17" s="3"/>
      <c r="H17" s="3"/>
      <c r="I17" s="3"/>
    </row>
    <row r="18" spans="1:9" x14ac:dyDescent="0.25">
      <c r="A18" t="s">
        <v>23</v>
      </c>
      <c r="B18">
        <v>9.7396192262947796</v>
      </c>
      <c r="C18" s="2" t="s">
        <v>93</v>
      </c>
      <c r="D18" s="3"/>
      <c r="E18" s="3"/>
      <c r="F18" s="3"/>
      <c r="G18" s="3"/>
      <c r="H18" s="3"/>
      <c r="I18" s="3"/>
    </row>
    <row r="19" spans="1:9" x14ac:dyDescent="0.25">
      <c r="A19" s="4" t="s">
        <v>24</v>
      </c>
      <c r="B19">
        <v>167.34436670633701</v>
      </c>
      <c r="C19" s="5" t="s">
        <v>93</v>
      </c>
      <c r="D19" s="3"/>
      <c r="E19" s="3"/>
      <c r="F19" s="3"/>
      <c r="G19" s="3"/>
      <c r="H19" s="3"/>
      <c r="I19" s="3"/>
    </row>
    <row r="20" spans="1:9" x14ac:dyDescent="0.25">
      <c r="A20" t="s">
        <v>25</v>
      </c>
      <c r="B20">
        <v>9.9893545832396499E-2</v>
      </c>
      <c r="C20" s="2" t="s">
        <v>94</v>
      </c>
      <c r="D20" s="6" t="s">
        <v>79</v>
      </c>
      <c r="E20" s="6"/>
      <c r="F20" s="6"/>
      <c r="G20" s="6"/>
      <c r="H20" s="6"/>
      <c r="I20" s="6"/>
    </row>
    <row r="21" spans="1:9" x14ac:dyDescent="0.25">
      <c r="A21" t="s">
        <v>26</v>
      </c>
      <c r="B21">
        <v>9.9624680573947799E-2</v>
      </c>
      <c r="C21" s="2" t="s">
        <v>94</v>
      </c>
      <c r="D21" s="3"/>
      <c r="E21" s="3"/>
      <c r="F21" s="3"/>
      <c r="G21" s="3"/>
      <c r="H21" s="3"/>
      <c r="I21" s="3"/>
    </row>
    <row r="22" spans="1:9" x14ac:dyDescent="0.25">
      <c r="A22" t="s">
        <v>27</v>
      </c>
      <c r="B22">
        <v>9.9214078630530694E-2</v>
      </c>
      <c r="C22" s="2" t="s">
        <v>94</v>
      </c>
      <c r="D22" s="3"/>
      <c r="E22" s="3"/>
      <c r="F22" s="3"/>
      <c r="G22" s="3"/>
      <c r="H22" s="3"/>
      <c r="I22" s="3"/>
    </row>
    <row r="23" spans="1:9" x14ac:dyDescent="0.25">
      <c r="A23" t="s">
        <v>28</v>
      </c>
      <c r="B23">
        <v>1.4143845382303601E-4</v>
      </c>
      <c r="C23" s="2" t="s">
        <v>94</v>
      </c>
      <c r="D23" s="3"/>
      <c r="E23" s="3"/>
      <c r="F23" s="3"/>
      <c r="G23" s="3"/>
      <c r="H23" s="3"/>
      <c r="I23" s="3"/>
    </row>
    <row r="24" spans="1:9" x14ac:dyDescent="0.25">
      <c r="A24" t="s">
        <v>29</v>
      </c>
      <c r="B24">
        <v>7.5692307421891397E-2</v>
      </c>
      <c r="C24" s="2" t="s">
        <v>94</v>
      </c>
      <c r="D24" s="3"/>
      <c r="E24" s="3"/>
      <c r="F24" s="3"/>
      <c r="G24" s="3"/>
      <c r="H24" s="3"/>
      <c r="I24" s="3"/>
    </row>
    <row r="25" spans="1:9" x14ac:dyDescent="0.25">
      <c r="A25" t="s">
        <v>30</v>
      </c>
      <c r="B25">
        <v>7.5495774473819402E-2</v>
      </c>
      <c r="C25" s="2" t="s">
        <v>94</v>
      </c>
      <c r="D25" s="3"/>
      <c r="E25" s="3"/>
      <c r="F25" s="3"/>
      <c r="G25" s="3"/>
      <c r="H25" s="3"/>
      <c r="I25" s="3"/>
    </row>
    <row r="26" spans="1:9" x14ac:dyDescent="0.25">
      <c r="A26" t="s">
        <v>31</v>
      </c>
      <c r="B26">
        <v>7.5362228966158296E-2</v>
      </c>
      <c r="C26" s="2" t="s">
        <v>94</v>
      </c>
      <c r="D26" s="3"/>
      <c r="E26" s="3"/>
      <c r="F26" s="3"/>
      <c r="G26" s="3"/>
      <c r="H26" s="3"/>
      <c r="I26" s="3"/>
    </row>
    <row r="27" spans="1:9" x14ac:dyDescent="0.25">
      <c r="A27" t="s">
        <v>32</v>
      </c>
      <c r="B27">
        <v>7.4050109104648307E-2</v>
      </c>
      <c r="C27" s="2" t="s">
        <v>94</v>
      </c>
      <c r="D27" s="3"/>
      <c r="E27" s="3"/>
      <c r="F27" s="3"/>
      <c r="G27" s="3"/>
      <c r="H27" s="3"/>
      <c r="I27" s="3"/>
    </row>
    <row r="28" spans="1:9" x14ac:dyDescent="0.25">
      <c r="A28" t="s">
        <v>33</v>
      </c>
      <c r="B28">
        <v>7.2887713550025393E-2</v>
      </c>
      <c r="C28" s="2" t="s">
        <v>94</v>
      </c>
      <c r="D28" s="3"/>
      <c r="E28" s="3"/>
      <c r="F28" s="3"/>
      <c r="G28" s="3"/>
      <c r="H28" s="3"/>
      <c r="I28" s="3"/>
    </row>
    <row r="29" spans="1:9" x14ac:dyDescent="0.25">
      <c r="A29" t="s">
        <v>34</v>
      </c>
      <c r="B29">
        <v>7.2184815772966301E-2</v>
      </c>
      <c r="C29" s="2" t="s">
        <v>94</v>
      </c>
      <c r="D29" s="3"/>
      <c r="E29" s="3"/>
      <c r="F29" s="3"/>
      <c r="G29" s="3"/>
      <c r="H29" s="3"/>
      <c r="I29" s="3"/>
    </row>
    <row r="30" spans="1:9" x14ac:dyDescent="0.25">
      <c r="A30" t="s">
        <v>35</v>
      </c>
      <c r="B30">
        <v>7.2184815772966301E-2</v>
      </c>
      <c r="C30" s="2" t="s">
        <v>94</v>
      </c>
      <c r="D30" s="3"/>
      <c r="E30" s="3"/>
      <c r="F30" s="3"/>
      <c r="G30" s="3"/>
      <c r="H30" s="3"/>
      <c r="I30" s="3"/>
    </row>
    <row r="31" spans="1:9" x14ac:dyDescent="0.25">
      <c r="A31" t="s">
        <v>36</v>
      </c>
      <c r="B31">
        <v>7.1850946075800198E-2</v>
      </c>
      <c r="C31" s="2" t="s">
        <v>94</v>
      </c>
      <c r="D31" s="3"/>
      <c r="E31" s="3"/>
      <c r="F31" s="3"/>
      <c r="G31" s="3"/>
      <c r="H31" s="3"/>
      <c r="I31" s="3"/>
    </row>
    <row r="32" spans="1:9" x14ac:dyDescent="0.25">
      <c r="A32" t="s">
        <v>37</v>
      </c>
      <c r="B32">
        <v>7.1524991861401599E-2</v>
      </c>
      <c r="C32" s="2" t="s">
        <v>94</v>
      </c>
      <c r="D32" s="3"/>
      <c r="E32" s="3"/>
      <c r="F32" s="3"/>
      <c r="G32" s="3"/>
      <c r="H32" s="3"/>
      <c r="I32" s="3"/>
    </row>
    <row r="33" spans="1:9" x14ac:dyDescent="0.25">
      <c r="A33" t="s">
        <v>38</v>
      </c>
      <c r="B33">
        <v>7.1850946075800198E-2</v>
      </c>
      <c r="C33" s="2" t="s">
        <v>94</v>
      </c>
      <c r="D33" s="3"/>
      <c r="E33" s="3"/>
      <c r="F33" s="3"/>
      <c r="G33" s="3"/>
      <c r="H33" s="3"/>
      <c r="I33" s="3"/>
    </row>
    <row r="34" spans="1:9" x14ac:dyDescent="0.25">
      <c r="A34" t="s">
        <v>39</v>
      </c>
      <c r="B34">
        <v>7.1850946075800198E-2</v>
      </c>
      <c r="C34" s="2" t="s">
        <v>94</v>
      </c>
      <c r="D34" s="3"/>
      <c r="E34" s="3"/>
      <c r="F34" s="3"/>
      <c r="G34" s="3"/>
      <c r="H34" s="3"/>
      <c r="I34" s="3"/>
    </row>
    <row r="35" spans="1:9" x14ac:dyDescent="0.25">
      <c r="A35" t="s">
        <v>40</v>
      </c>
      <c r="B35">
        <v>7.1850946075800198E-2</v>
      </c>
      <c r="C35" s="2" t="s">
        <v>94</v>
      </c>
      <c r="D35" s="3"/>
      <c r="E35" s="3"/>
      <c r="F35" s="3"/>
      <c r="G35" s="3"/>
      <c r="H35" s="3"/>
      <c r="I35" s="3"/>
    </row>
    <row r="36" spans="1:9" x14ac:dyDescent="0.25">
      <c r="A36" t="s">
        <v>41</v>
      </c>
      <c r="B36">
        <v>7.1850946075800198E-2</v>
      </c>
      <c r="C36" s="2" t="s">
        <v>94</v>
      </c>
      <c r="D36" s="3"/>
      <c r="E36" s="3"/>
      <c r="F36" s="3"/>
      <c r="G36" s="3"/>
      <c r="H36" s="3"/>
      <c r="I36" s="3"/>
    </row>
    <row r="37" spans="1:9" x14ac:dyDescent="0.25">
      <c r="A37" t="s">
        <v>42</v>
      </c>
      <c r="B37">
        <v>9.0695308123434695E-2</v>
      </c>
      <c r="C37" s="2" t="s">
        <v>94</v>
      </c>
      <c r="D37" s="3"/>
      <c r="E37" s="3"/>
      <c r="F37" s="3"/>
      <c r="G37" s="3"/>
      <c r="H37" s="3"/>
      <c r="I37" s="3"/>
    </row>
    <row r="38" spans="1:9" x14ac:dyDescent="0.25">
      <c r="A38" t="s">
        <v>43</v>
      </c>
      <c r="B38">
        <v>0.13741023802331701</v>
      </c>
      <c r="C38" s="2" t="s">
        <v>94</v>
      </c>
      <c r="D38" s="3"/>
      <c r="E38" s="3"/>
      <c r="F38" s="3"/>
      <c r="G38" s="3"/>
      <c r="H38" s="3"/>
      <c r="I38" s="3"/>
    </row>
    <row r="39" spans="1:9" x14ac:dyDescent="0.25">
      <c r="A39" s="4" t="s">
        <v>44</v>
      </c>
      <c r="B39">
        <v>0.13741023802331701</v>
      </c>
      <c r="C39" s="5" t="s">
        <v>94</v>
      </c>
      <c r="D39" s="11"/>
      <c r="E39" s="11"/>
      <c r="F39" s="11"/>
      <c r="G39" s="11"/>
      <c r="H39" s="11"/>
      <c r="I39" s="11"/>
    </row>
    <row r="40" spans="1:9" x14ac:dyDescent="0.25">
      <c r="A40" t="s">
        <v>45</v>
      </c>
      <c r="B40">
        <v>5.60591320588949E-3</v>
      </c>
      <c r="C40" s="2" t="s">
        <v>94</v>
      </c>
      <c r="D40" s="3" t="s">
        <v>80</v>
      </c>
      <c r="E40" s="3"/>
      <c r="F40" s="3"/>
      <c r="G40" s="3"/>
      <c r="H40" s="3"/>
      <c r="I40" s="3"/>
    </row>
    <row r="41" spans="1:9" x14ac:dyDescent="0.25">
      <c r="A41" t="s">
        <v>46</v>
      </c>
      <c r="B41">
        <v>0.38994408940451197</v>
      </c>
      <c r="C41" s="2" t="s">
        <v>94</v>
      </c>
      <c r="D41" s="3"/>
      <c r="E41" s="3"/>
      <c r="F41" s="3"/>
      <c r="G41" s="3"/>
      <c r="H41" s="3"/>
      <c r="I41" s="3"/>
    </row>
    <row r="42" spans="1:9" x14ac:dyDescent="0.25">
      <c r="A42" t="s">
        <v>47</v>
      </c>
      <c r="B42">
        <v>2.9569155119283201E-3</v>
      </c>
      <c r="C42" s="2" t="s">
        <v>94</v>
      </c>
      <c r="D42" s="3"/>
      <c r="E42" s="3"/>
      <c r="F42" s="3"/>
      <c r="G42" s="3"/>
      <c r="H42" s="3"/>
      <c r="I42" s="3"/>
    </row>
    <row r="43" spans="1:9" x14ac:dyDescent="0.25">
      <c r="A43" t="s">
        <v>48</v>
      </c>
      <c r="B43">
        <v>4.3206146576666798E-2</v>
      </c>
      <c r="C43" s="2" t="s">
        <v>94</v>
      </c>
      <c r="D43" s="3"/>
      <c r="E43" s="3"/>
      <c r="F43" s="3"/>
      <c r="G43" s="3"/>
      <c r="H43" s="3"/>
      <c r="I43" s="3"/>
    </row>
    <row r="44" spans="1:9" x14ac:dyDescent="0.25">
      <c r="A44" t="s">
        <v>49</v>
      </c>
      <c r="B44">
        <v>4.3165057325932697E-2</v>
      </c>
      <c r="C44" s="2" t="s">
        <v>94</v>
      </c>
      <c r="D44" s="3"/>
      <c r="E44" s="3"/>
      <c r="F44" s="3"/>
      <c r="G44" s="3"/>
      <c r="H44" s="3"/>
      <c r="I44" s="3"/>
    </row>
    <row r="45" spans="1:9" x14ac:dyDescent="0.25">
      <c r="A45" t="s">
        <v>50</v>
      </c>
      <c r="B45">
        <v>4.3061400967943898E-2</v>
      </c>
      <c r="C45" s="2" t="s">
        <v>94</v>
      </c>
      <c r="D45" s="3"/>
      <c r="E45" s="3"/>
      <c r="F45" s="3"/>
      <c r="G45" s="3"/>
      <c r="H45" s="3"/>
      <c r="I45" s="3"/>
    </row>
    <row r="46" spans="1:9" x14ac:dyDescent="0.25">
      <c r="A46" t="s">
        <v>51</v>
      </c>
      <c r="B46">
        <v>4.2241117366929697E-2</v>
      </c>
      <c r="C46" s="2" t="s">
        <v>94</v>
      </c>
      <c r="D46" s="3"/>
      <c r="E46" s="3"/>
      <c r="F46" s="3"/>
      <c r="G46" s="3"/>
      <c r="H46" s="3"/>
      <c r="I46" s="3"/>
    </row>
    <row r="47" spans="1:9" x14ac:dyDescent="0.25">
      <c r="A47" t="s">
        <v>52</v>
      </c>
      <c r="B47">
        <v>4.1510753020114699E-2</v>
      </c>
      <c r="C47" s="2" t="s">
        <v>94</v>
      </c>
      <c r="D47" s="3"/>
      <c r="E47" s="3"/>
      <c r="F47" s="3"/>
      <c r="G47" s="3"/>
      <c r="H47" s="3"/>
      <c r="I47" s="3"/>
    </row>
    <row r="48" spans="1:9" x14ac:dyDescent="0.25">
      <c r="A48" t="s">
        <v>53</v>
      </c>
      <c r="B48">
        <v>4.1043961836896001E-2</v>
      </c>
      <c r="C48" s="2" t="s">
        <v>94</v>
      </c>
      <c r="D48" s="3"/>
      <c r="E48" s="3"/>
      <c r="F48" s="3"/>
      <c r="G48" s="3"/>
      <c r="H48" s="3"/>
      <c r="I48" s="3"/>
    </row>
    <row r="49" spans="1:9" x14ac:dyDescent="0.25">
      <c r="A49" t="s">
        <v>54</v>
      </c>
      <c r="B49">
        <v>4.1043961836896001E-2</v>
      </c>
      <c r="C49" s="2" t="s">
        <v>94</v>
      </c>
      <c r="D49" s="3"/>
      <c r="E49" s="3"/>
      <c r="F49" s="3"/>
      <c r="G49" s="3"/>
      <c r="H49" s="3"/>
      <c r="I49" s="3"/>
    </row>
    <row r="50" spans="1:9" x14ac:dyDescent="0.25">
      <c r="A50" t="s">
        <v>55</v>
      </c>
      <c r="B50">
        <v>8.1550837962327399E-2</v>
      </c>
      <c r="C50" s="2" t="s">
        <v>94</v>
      </c>
      <c r="D50" s="3"/>
      <c r="E50" s="3"/>
      <c r="F50" s="3"/>
      <c r="G50" s="3"/>
      <c r="H50" s="3"/>
      <c r="I50" s="3"/>
    </row>
    <row r="51" spans="1:9" x14ac:dyDescent="0.25">
      <c r="A51" t="s">
        <v>56</v>
      </c>
      <c r="B51">
        <v>1.56697987577519E-4</v>
      </c>
      <c r="C51" s="2" t="s">
        <v>94</v>
      </c>
      <c r="D51" s="3"/>
      <c r="E51" s="3"/>
      <c r="F51" s="3"/>
      <c r="G51" s="3"/>
      <c r="H51" s="3"/>
      <c r="I51" s="3"/>
    </row>
    <row r="52" spans="1:9" x14ac:dyDescent="0.25">
      <c r="A52" t="s">
        <v>57</v>
      </c>
      <c r="B52">
        <v>8.1550837962327399E-2</v>
      </c>
      <c r="C52" s="2" t="s">
        <v>94</v>
      </c>
      <c r="D52" s="3"/>
      <c r="E52" s="3"/>
      <c r="F52" s="3"/>
      <c r="G52" s="3"/>
      <c r="H52" s="3"/>
      <c r="I52" s="3"/>
    </row>
    <row r="53" spans="1:9" x14ac:dyDescent="0.25">
      <c r="A53" t="s">
        <v>58</v>
      </c>
      <c r="B53">
        <v>8.1550837962327399E-2</v>
      </c>
      <c r="C53" s="2" t="s">
        <v>94</v>
      </c>
      <c r="D53" s="3"/>
      <c r="E53" s="3"/>
      <c r="F53" s="3"/>
      <c r="G53" s="3"/>
      <c r="H53" s="3"/>
      <c r="I53" s="3"/>
    </row>
    <row r="54" spans="1:9" x14ac:dyDescent="0.25">
      <c r="A54" t="s">
        <v>59</v>
      </c>
      <c r="B54">
        <v>0.76814513771874504</v>
      </c>
      <c r="C54" s="2" t="s">
        <v>94</v>
      </c>
      <c r="D54" s="3"/>
      <c r="E54" s="3"/>
      <c r="F54" s="3"/>
      <c r="G54" s="3"/>
      <c r="H54" s="3"/>
      <c r="I54" s="3"/>
    </row>
    <row r="55" spans="1:9" x14ac:dyDescent="0.25">
      <c r="A55" t="s">
        <v>60</v>
      </c>
      <c r="B55">
        <v>9.4774031812670193E-3</v>
      </c>
      <c r="C55" s="2" t="s">
        <v>94</v>
      </c>
      <c r="D55" s="3"/>
      <c r="E55" s="3"/>
      <c r="F55" s="3"/>
      <c r="G55" s="3"/>
      <c r="H55" s="3"/>
      <c r="I55" s="3"/>
    </row>
    <row r="56" spans="1:9" x14ac:dyDescent="0.25">
      <c r="A56" t="s">
        <v>61</v>
      </c>
      <c r="B56">
        <v>0.45707785542382601</v>
      </c>
      <c r="C56" s="2" t="s">
        <v>94</v>
      </c>
      <c r="D56" s="3"/>
      <c r="E56" s="3"/>
      <c r="F56" s="3"/>
      <c r="G56" s="3"/>
      <c r="H56" s="3"/>
      <c r="I56" s="3"/>
    </row>
    <row r="57" spans="1:9" x14ac:dyDescent="0.25">
      <c r="A57" t="s">
        <v>62</v>
      </c>
      <c r="B57">
        <v>0.30510283468812999</v>
      </c>
      <c r="C57" s="2" t="s">
        <v>94</v>
      </c>
      <c r="D57" s="3"/>
      <c r="E57" s="3"/>
      <c r="F57" s="3"/>
      <c r="G57" s="3"/>
      <c r="H57" s="3"/>
      <c r="I57" s="3"/>
    </row>
    <row r="58" spans="1:9" x14ac:dyDescent="0.25">
      <c r="A58" t="s">
        <v>63</v>
      </c>
      <c r="B58">
        <v>5.6708357826430502</v>
      </c>
      <c r="C58" s="2" t="s">
        <v>94</v>
      </c>
      <c r="D58" s="3"/>
      <c r="E58" s="3"/>
      <c r="F58" s="3"/>
      <c r="G58" s="3"/>
      <c r="H58" s="3"/>
      <c r="I58" s="3"/>
    </row>
    <row r="59" spans="1:9" x14ac:dyDescent="0.25">
      <c r="A59" s="4" t="s">
        <v>64</v>
      </c>
      <c r="B59">
        <v>6.4417022147478797E-3</v>
      </c>
      <c r="C59" s="5" t="s">
        <v>94</v>
      </c>
      <c r="D59" s="3"/>
      <c r="E59" s="3"/>
      <c r="F59" s="3"/>
      <c r="G59" s="3"/>
      <c r="H59" s="3"/>
      <c r="I59" s="3"/>
    </row>
    <row r="60" spans="1:9" x14ac:dyDescent="0.25">
      <c r="A60" t="s">
        <v>65</v>
      </c>
      <c r="B60">
        <v>7.1498004900524895E-2</v>
      </c>
      <c r="C60" s="2" t="s">
        <v>95</v>
      </c>
      <c r="D60" s="6" t="s">
        <v>101</v>
      </c>
      <c r="E60" s="6"/>
      <c r="F60" s="6"/>
      <c r="G60" s="6"/>
      <c r="H60" s="6"/>
      <c r="I60" s="6"/>
    </row>
    <row r="61" spans="1:9" s="18" customFormat="1" x14ac:dyDescent="0.25">
      <c r="A61" s="18" t="s">
        <v>66</v>
      </c>
      <c r="B61" s="18">
        <v>2.68121095390862E-2</v>
      </c>
      <c r="C61" s="19" t="s">
        <v>95</v>
      </c>
      <c r="D61" s="20" t="s">
        <v>135</v>
      </c>
      <c r="E61" s="20"/>
      <c r="F61" s="20"/>
      <c r="G61" s="20"/>
      <c r="H61" s="20"/>
      <c r="I61" s="20"/>
    </row>
    <row r="62" spans="1:9" x14ac:dyDescent="0.25">
      <c r="A62" t="s">
        <v>67</v>
      </c>
      <c r="B62">
        <v>0.22404793316673999</v>
      </c>
      <c r="C62" s="2" t="s">
        <v>95</v>
      </c>
      <c r="D62" s="3" t="s">
        <v>103</v>
      </c>
      <c r="E62" s="3"/>
      <c r="F62" s="3"/>
      <c r="G62" s="3"/>
      <c r="H62" s="3"/>
      <c r="I62" s="3"/>
    </row>
    <row r="63" spans="1:9" x14ac:dyDescent="0.25">
      <c r="A63" t="s">
        <v>70</v>
      </c>
      <c r="B63">
        <v>0.32235804760635101</v>
      </c>
      <c r="C63" s="2" t="s">
        <v>95</v>
      </c>
      <c r="D63" s="3" t="s">
        <v>104</v>
      </c>
      <c r="E63" s="3"/>
      <c r="F63" s="3"/>
      <c r="G63" s="3"/>
      <c r="H63" s="3"/>
      <c r="I63" s="3"/>
    </row>
    <row r="64" spans="1:9" x14ac:dyDescent="0.25">
      <c r="A64" t="s">
        <v>71</v>
      </c>
      <c r="B64">
        <v>0.67764195239364799</v>
      </c>
      <c r="C64" s="2" t="s">
        <v>95</v>
      </c>
      <c r="D64" s="3" t="s">
        <v>105</v>
      </c>
      <c r="E64" s="3"/>
      <c r="F64" s="3"/>
      <c r="G64" s="3"/>
      <c r="H64" s="3"/>
      <c r="I64" s="3"/>
    </row>
    <row r="65" spans="1:9" x14ac:dyDescent="0.25">
      <c r="A65" t="s">
        <v>68</v>
      </c>
      <c r="B65">
        <v>702.92957132467802</v>
      </c>
      <c r="C65" s="2" t="s">
        <v>96</v>
      </c>
      <c r="D65" s="3" t="s">
        <v>81</v>
      </c>
      <c r="E65" s="3"/>
      <c r="F65" s="3"/>
      <c r="G65" s="3"/>
      <c r="H65" s="3"/>
      <c r="I65" s="3"/>
    </row>
    <row r="66" spans="1:9" x14ac:dyDescent="0.25">
      <c r="A66" t="s">
        <v>69</v>
      </c>
      <c r="B66">
        <v>2180.58639002263</v>
      </c>
      <c r="C66" s="2" t="s">
        <v>96</v>
      </c>
      <c r="D66" s="3" t="s">
        <v>82</v>
      </c>
      <c r="E66" s="3"/>
      <c r="F66" s="3"/>
      <c r="G66" s="3"/>
      <c r="H66" s="3"/>
      <c r="I66" s="3"/>
    </row>
    <row r="67" spans="1:9" x14ac:dyDescent="0.25">
      <c r="A67" t="s">
        <v>72</v>
      </c>
      <c r="B67">
        <v>1.02389677596659</v>
      </c>
      <c r="C67" s="2" t="s">
        <v>98</v>
      </c>
      <c r="D67" s="3" t="s">
        <v>83</v>
      </c>
      <c r="E67" s="3"/>
      <c r="F67" s="3"/>
      <c r="G67" s="3"/>
      <c r="H67" s="3"/>
      <c r="I67" s="3"/>
    </row>
    <row r="68" spans="1:9" x14ac:dyDescent="0.25">
      <c r="A68" t="s">
        <v>72</v>
      </c>
      <c r="B68">
        <v>3.4882712845564501</v>
      </c>
      <c r="C68" s="2" t="s">
        <v>98</v>
      </c>
      <c r="D68" s="3" t="s">
        <v>84</v>
      </c>
      <c r="E68" s="3"/>
      <c r="F68" s="3"/>
      <c r="G68" s="3"/>
      <c r="H68" s="3"/>
      <c r="I68" s="3"/>
    </row>
    <row r="69" spans="1:9" x14ac:dyDescent="0.25">
      <c r="A69" t="s">
        <v>73</v>
      </c>
      <c r="B69">
        <v>13.947855101021901</v>
      </c>
      <c r="C69" s="2" t="s">
        <v>98</v>
      </c>
      <c r="D69" s="3" t="s">
        <v>85</v>
      </c>
      <c r="E69" s="3"/>
      <c r="F69" s="3"/>
      <c r="G69" s="3"/>
      <c r="H69" s="3"/>
      <c r="I69" s="3"/>
    </row>
    <row r="70" spans="1:9" x14ac:dyDescent="0.25">
      <c r="A70" t="s">
        <v>74</v>
      </c>
      <c r="B70">
        <v>19.199929243141401</v>
      </c>
      <c r="C70" s="2" t="s">
        <v>97</v>
      </c>
      <c r="D70" s="3" t="s">
        <v>86</v>
      </c>
      <c r="E70" s="3"/>
      <c r="F70" s="3"/>
      <c r="G70" s="3"/>
      <c r="H70" s="3"/>
      <c r="I70" s="3"/>
    </row>
    <row r="71" spans="1:9" x14ac:dyDescent="0.25">
      <c r="A71" t="s">
        <v>75</v>
      </c>
      <c r="B71" t="s">
        <v>136</v>
      </c>
      <c r="C71" s="2" t="s">
        <v>99</v>
      </c>
      <c r="D71" s="3" t="s">
        <v>87</v>
      </c>
      <c r="E71" s="3"/>
      <c r="F71" s="3"/>
      <c r="G71" s="3"/>
      <c r="H71" s="3"/>
      <c r="I71" s="3"/>
    </row>
    <row r="72" spans="1:9" x14ac:dyDescent="0.25">
      <c r="A72" t="s">
        <v>76</v>
      </c>
      <c r="B72">
        <v>47.871176592700799</v>
      </c>
      <c r="C72" s="2" t="s">
        <v>94</v>
      </c>
      <c r="D72" s="3" t="s">
        <v>88</v>
      </c>
      <c r="E72" s="3"/>
      <c r="F72" s="3"/>
      <c r="G72" s="3"/>
      <c r="H72" s="3"/>
      <c r="I72" s="3"/>
    </row>
    <row r="73" spans="1:9" x14ac:dyDescent="0.25">
      <c r="A73" t="s">
        <v>77</v>
      </c>
      <c r="B73">
        <v>9.8030677835512794</v>
      </c>
      <c r="C73" s="2" t="s">
        <v>94</v>
      </c>
      <c r="D73" s="3" t="s">
        <v>89</v>
      </c>
      <c r="E73" s="3"/>
      <c r="F73" s="3"/>
      <c r="G73" s="3"/>
      <c r="H73" s="3"/>
      <c r="I73" s="3"/>
    </row>
    <row r="74" spans="1:9" x14ac:dyDescent="0.25">
      <c r="D74" s="3"/>
      <c r="E74" s="3"/>
      <c r="F74" s="3"/>
      <c r="G74" s="3"/>
      <c r="H74" s="3"/>
      <c r="I74" s="3"/>
    </row>
    <row r="75" spans="1:9" x14ac:dyDescent="0.25">
      <c r="D75" s="3"/>
      <c r="E75" s="3"/>
      <c r="F75" s="3"/>
      <c r="G75" s="3"/>
      <c r="H75" s="3"/>
      <c r="I75" s="3"/>
    </row>
    <row r="76" spans="1:9" x14ac:dyDescent="0.25">
      <c r="D76" s="3"/>
      <c r="E76" s="3"/>
      <c r="F76" s="3"/>
      <c r="G76" s="3"/>
      <c r="H76" s="3"/>
      <c r="I76" s="3"/>
    </row>
    <row r="77" spans="1:9" x14ac:dyDescent="0.25">
      <c r="D77" s="3"/>
      <c r="E77" s="3"/>
      <c r="F77" s="3"/>
      <c r="G77" s="3"/>
      <c r="H77" s="3"/>
      <c r="I77" s="3"/>
    </row>
    <row r="78" spans="1:9" x14ac:dyDescent="0.25">
      <c r="D78" s="3"/>
      <c r="E78" s="3"/>
      <c r="F78" s="3"/>
      <c r="G78" s="3"/>
      <c r="H78" s="3"/>
      <c r="I78" s="3"/>
    </row>
    <row r="79" spans="1:9" x14ac:dyDescent="0.25">
      <c r="D79" s="3"/>
      <c r="E79" s="3"/>
      <c r="F79" s="3"/>
      <c r="G79" s="3"/>
      <c r="H79" s="3"/>
      <c r="I79" s="3"/>
    </row>
  </sheetData>
  <mergeCells count="79">
    <mergeCell ref="D79:I79"/>
    <mergeCell ref="D73:I73"/>
    <mergeCell ref="D74:I74"/>
    <mergeCell ref="D75:I75"/>
    <mergeCell ref="D76:I76"/>
    <mergeCell ref="D77:I77"/>
    <mergeCell ref="D78:I78"/>
    <mergeCell ref="D67:I67"/>
    <mergeCell ref="D68:I68"/>
    <mergeCell ref="D69:I69"/>
    <mergeCell ref="D70:I70"/>
    <mergeCell ref="D71:I71"/>
    <mergeCell ref="D72:I72"/>
    <mergeCell ref="D61:I61"/>
    <mergeCell ref="D62:I62"/>
    <mergeCell ref="D63:I63"/>
    <mergeCell ref="D64:I64"/>
    <mergeCell ref="D65:I65"/>
    <mergeCell ref="D66:I66"/>
    <mergeCell ref="D55:I55"/>
    <mergeCell ref="D56:I56"/>
    <mergeCell ref="D57:I57"/>
    <mergeCell ref="D58:I58"/>
    <mergeCell ref="D59:I59"/>
    <mergeCell ref="D60:I60"/>
    <mergeCell ref="D49:I49"/>
    <mergeCell ref="D50:I50"/>
    <mergeCell ref="D51:I51"/>
    <mergeCell ref="D52:I52"/>
    <mergeCell ref="D53:I53"/>
    <mergeCell ref="D54:I54"/>
    <mergeCell ref="D43:I43"/>
    <mergeCell ref="D44:I44"/>
    <mergeCell ref="D45:I45"/>
    <mergeCell ref="D46:I46"/>
    <mergeCell ref="D47:I47"/>
    <mergeCell ref="D48:I48"/>
    <mergeCell ref="D37:I37"/>
    <mergeCell ref="D38:I38"/>
    <mergeCell ref="D39:I39"/>
    <mergeCell ref="D40:I40"/>
    <mergeCell ref="D41:I41"/>
    <mergeCell ref="D42:I42"/>
    <mergeCell ref="D31:I31"/>
    <mergeCell ref="D32:I32"/>
    <mergeCell ref="D33:I33"/>
    <mergeCell ref="D34:I34"/>
    <mergeCell ref="D35:I35"/>
    <mergeCell ref="D36:I36"/>
    <mergeCell ref="D25:I25"/>
    <mergeCell ref="D26:I26"/>
    <mergeCell ref="D27:I27"/>
    <mergeCell ref="D28:I28"/>
    <mergeCell ref="D29:I29"/>
    <mergeCell ref="D30:I30"/>
    <mergeCell ref="D19:I19"/>
    <mergeCell ref="D20:I20"/>
    <mergeCell ref="D21:I21"/>
    <mergeCell ref="D22:I22"/>
    <mergeCell ref="D23:I23"/>
    <mergeCell ref="D24:I24"/>
    <mergeCell ref="D13:I13"/>
    <mergeCell ref="D14:I14"/>
    <mergeCell ref="D15:I15"/>
    <mergeCell ref="D16:I16"/>
    <mergeCell ref="D17:I17"/>
    <mergeCell ref="D18:I18"/>
    <mergeCell ref="D7:I7"/>
    <mergeCell ref="D8:I8"/>
    <mergeCell ref="D9:I9"/>
    <mergeCell ref="D10:I10"/>
    <mergeCell ref="D11:I11"/>
    <mergeCell ref="D12:I12"/>
    <mergeCell ref="D1:I1"/>
    <mergeCell ref="D2:I2"/>
    <mergeCell ref="D3:I3"/>
    <mergeCell ref="D4:I4"/>
    <mergeCell ref="D5:I5"/>
    <mergeCell ref="D6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6BEC9-0E86-4161-99D6-1AEB74DB3F70}">
  <dimension ref="A1:N79"/>
  <sheetViews>
    <sheetView topLeftCell="A55" workbookViewId="0">
      <selection activeCell="B63" sqref="B63:B64"/>
    </sheetView>
  </sheetViews>
  <sheetFormatPr defaultRowHeight="15" x14ac:dyDescent="0.25"/>
  <cols>
    <col min="1" max="1" width="19.85546875" bestFit="1" customWidth="1"/>
    <col min="2" max="2" width="14.140625" customWidth="1"/>
    <col min="3" max="3" width="9.140625" style="2"/>
    <col min="4" max="4" width="92.140625" bestFit="1" customWidth="1"/>
  </cols>
  <sheetData>
    <row r="1" spans="1:14" x14ac:dyDescent="0.25">
      <c r="A1" s="10" t="s">
        <v>106</v>
      </c>
      <c r="B1" s="5" t="s">
        <v>107</v>
      </c>
      <c r="C1" s="5" t="s">
        <v>92</v>
      </c>
      <c r="D1" s="11" t="s">
        <v>100</v>
      </c>
      <c r="E1" s="11"/>
      <c r="F1" s="11"/>
      <c r="G1" s="11"/>
      <c r="H1" s="11"/>
      <c r="I1" s="11"/>
    </row>
    <row r="2" spans="1:14" x14ac:dyDescent="0.25">
      <c r="A2" t="s">
        <v>7</v>
      </c>
      <c r="B2">
        <v>21095.876563932801</v>
      </c>
      <c r="C2" s="2" t="s">
        <v>93</v>
      </c>
      <c r="D2" s="3" t="s">
        <v>78</v>
      </c>
      <c r="E2" s="3"/>
      <c r="F2" s="3"/>
      <c r="G2" s="3"/>
      <c r="H2" s="3"/>
      <c r="I2" s="3"/>
      <c r="L2" t="s">
        <v>7</v>
      </c>
      <c r="N2">
        <v>21095.876563932801</v>
      </c>
    </row>
    <row r="3" spans="1:14" x14ac:dyDescent="0.25">
      <c r="A3" t="s">
        <v>8</v>
      </c>
      <c r="B3">
        <v>147.671135947529</v>
      </c>
      <c r="C3" s="2" t="s">
        <v>93</v>
      </c>
      <c r="D3" s="3"/>
      <c r="E3" s="3"/>
      <c r="F3" s="3"/>
      <c r="G3" s="3"/>
      <c r="H3" s="3"/>
      <c r="I3" s="3"/>
      <c r="M3" t="s">
        <v>8</v>
      </c>
      <c r="N3">
        <v>147.671135947529</v>
      </c>
    </row>
    <row r="4" spans="1:14" x14ac:dyDescent="0.25">
      <c r="A4" t="s">
        <v>9</v>
      </c>
      <c r="B4">
        <v>20948.2054279853</v>
      </c>
      <c r="C4" s="2" t="s">
        <v>93</v>
      </c>
      <c r="D4" s="3"/>
      <c r="E4" s="3"/>
      <c r="F4" s="3"/>
      <c r="G4" s="3"/>
      <c r="H4" s="3"/>
      <c r="I4" s="3"/>
      <c r="M4" t="s">
        <v>9</v>
      </c>
      <c r="N4">
        <v>20948.2054279853</v>
      </c>
    </row>
    <row r="5" spans="1:14" x14ac:dyDescent="0.25">
      <c r="A5" t="s">
        <v>10</v>
      </c>
      <c r="B5">
        <v>103200.98240386799</v>
      </c>
      <c r="C5" s="2" t="s">
        <v>93</v>
      </c>
      <c r="D5" s="3"/>
      <c r="E5" s="3"/>
      <c r="F5" s="3"/>
      <c r="G5" s="3"/>
      <c r="H5" s="3"/>
      <c r="I5" s="3"/>
      <c r="M5" t="s">
        <v>10</v>
      </c>
      <c r="N5">
        <v>103200.98240386799</v>
      </c>
    </row>
    <row r="6" spans="1:14" x14ac:dyDescent="0.25">
      <c r="A6" t="s">
        <v>11</v>
      </c>
      <c r="B6">
        <v>103202.98240386799</v>
      </c>
      <c r="C6" s="2" t="s">
        <v>93</v>
      </c>
      <c r="D6" s="3"/>
      <c r="E6" s="3"/>
      <c r="F6" s="3"/>
      <c r="G6" s="3"/>
      <c r="H6" s="3"/>
      <c r="I6" s="3"/>
      <c r="M6" t="s">
        <v>11</v>
      </c>
      <c r="N6">
        <v>103202.98240386799</v>
      </c>
    </row>
    <row r="7" spans="1:14" x14ac:dyDescent="0.25">
      <c r="A7" t="s">
        <v>12</v>
      </c>
      <c r="B7">
        <v>103202.98240386799</v>
      </c>
      <c r="C7" s="2" t="s">
        <v>93</v>
      </c>
      <c r="D7" s="3"/>
      <c r="E7" s="3"/>
      <c r="F7" s="3"/>
      <c r="G7" s="3"/>
      <c r="H7" s="3"/>
      <c r="I7" s="3"/>
      <c r="M7" t="s">
        <v>12</v>
      </c>
      <c r="N7">
        <v>103202.98240386799</v>
      </c>
    </row>
    <row r="8" spans="1:14" x14ac:dyDescent="0.25">
      <c r="A8" t="s">
        <v>13</v>
      </c>
      <c r="B8">
        <v>61921.789442321096</v>
      </c>
      <c r="C8" s="2" t="s">
        <v>93</v>
      </c>
      <c r="D8" s="3"/>
      <c r="E8" s="3"/>
      <c r="F8" s="3"/>
      <c r="G8" s="3"/>
      <c r="H8" s="3"/>
      <c r="I8" s="3"/>
      <c r="M8" t="s">
        <v>13</v>
      </c>
      <c r="N8">
        <v>61921.789442321096</v>
      </c>
    </row>
    <row r="9" spans="1:14" x14ac:dyDescent="0.25">
      <c r="A9" t="s">
        <v>14</v>
      </c>
      <c r="B9">
        <v>41281.1929615474</v>
      </c>
      <c r="C9" s="2" t="s">
        <v>93</v>
      </c>
      <c r="D9" s="3"/>
      <c r="E9" s="3"/>
      <c r="F9" s="3"/>
      <c r="G9" s="3"/>
      <c r="H9" s="3"/>
      <c r="I9" s="3"/>
      <c r="M9" t="s">
        <v>14</v>
      </c>
      <c r="N9">
        <v>41281.1929615474</v>
      </c>
    </row>
    <row r="10" spans="1:14" x14ac:dyDescent="0.25">
      <c r="A10" t="s">
        <v>15</v>
      </c>
      <c r="B10">
        <v>20640.5964807737</v>
      </c>
      <c r="C10" s="2" t="s">
        <v>93</v>
      </c>
      <c r="D10" s="3"/>
      <c r="E10" s="3"/>
      <c r="F10" s="3"/>
      <c r="G10" s="3"/>
      <c r="H10" s="3"/>
      <c r="I10" s="3"/>
      <c r="M10" t="s">
        <v>15</v>
      </c>
      <c r="N10">
        <v>20640.5964807737</v>
      </c>
    </row>
    <row r="11" spans="1:14" x14ac:dyDescent="0.25">
      <c r="A11" t="s">
        <v>16</v>
      </c>
      <c r="B11">
        <v>20640.5964807737</v>
      </c>
      <c r="C11" s="2" t="s">
        <v>93</v>
      </c>
      <c r="D11" s="3"/>
      <c r="E11" s="3"/>
      <c r="F11" s="3"/>
      <c r="G11" s="3"/>
      <c r="H11" s="3"/>
      <c r="I11" s="3"/>
      <c r="M11" t="s">
        <v>16</v>
      </c>
      <c r="N11">
        <v>20640.5964807737</v>
      </c>
    </row>
    <row r="12" spans="1:14" x14ac:dyDescent="0.25">
      <c r="A12" t="s">
        <v>17</v>
      </c>
      <c r="B12">
        <v>20330.9875335621</v>
      </c>
      <c r="C12" s="2" t="s">
        <v>93</v>
      </c>
      <c r="D12" s="3"/>
      <c r="E12" s="3"/>
      <c r="F12" s="3"/>
      <c r="G12" s="3"/>
      <c r="H12" s="3"/>
      <c r="I12" s="3"/>
      <c r="M12" t="s">
        <v>17</v>
      </c>
      <c r="N12">
        <v>20330.9875335621</v>
      </c>
    </row>
    <row r="13" spans="1:14" x14ac:dyDescent="0.25">
      <c r="A13" t="s">
        <v>18</v>
      </c>
      <c r="B13">
        <v>309.60894721160599</v>
      </c>
      <c r="C13" s="2" t="s">
        <v>93</v>
      </c>
      <c r="D13" s="3"/>
      <c r="E13" s="3"/>
      <c r="F13" s="3"/>
      <c r="G13" s="3"/>
      <c r="H13" s="3"/>
      <c r="I13" s="3"/>
      <c r="M13" t="s">
        <v>18</v>
      </c>
      <c r="N13">
        <v>309.60894721160599</v>
      </c>
    </row>
    <row r="14" spans="1:14" x14ac:dyDescent="0.25">
      <c r="A14" t="s">
        <v>19</v>
      </c>
      <c r="B14">
        <v>29.4128499851025</v>
      </c>
      <c r="C14" s="2" t="s">
        <v>93</v>
      </c>
      <c r="D14" s="3"/>
      <c r="E14" s="3"/>
      <c r="F14" s="3"/>
      <c r="G14" s="3"/>
      <c r="H14" s="3"/>
      <c r="I14" s="3"/>
      <c r="M14" t="s">
        <v>19</v>
      </c>
      <c r="N14">
        <v>29.4128499851025</v>
      </c>
    </row>
    <row r="15" spans="1:14" x14ac:dyDescent="0.25">
      <c r="A15" t="s">
        <v>20</v>
      </c>
      <c r="B15">
        <v>280.19609722650301</v>
      </c>
      <c r="C15" s="2" t="s">
        <v>93</v>
      </c>
      <c r="D15" s="3"/>
      <c r="E15" s="3"/>
      <c r="F15" s="3"/>
      <c r="G15" s="3"/>
      <c r="H15" s="3"/>
      <c r="I15" s="3"/>
      <c r="M15" t="s">
        <v>20</v>
      </c>
      <c r="N15">
        <v>280.19609722650301</v>
      </c>
    </row>
    <row r="16" spans="1:14" x14ac:dyDescent="0.25">
      <c r="A16" t="s">
        <v>21</v>
      </c>
      <c r="B16">
        <v>177.083985932632</v>
      </c>
      <c r="C16" s="2" t="s">
        <v>93</v>
      </c>
      <c r="D16" s="3"/>
      <c r="E16" s="3"/>
      <c r="F16" s="3"/>
      <c r="G16" s="3"/>
      <c r="H16" s="3"/>
      <c r="I16" s="3"/>
      <c r="M16" t="s">
        <v>21</v>
      </c>
      <c r="N16">
        <v>177.083985932632</v>
      </c>
    </row>
    <row r="17" spans="1:14" x14ac:dyDescent="0.25">
      <c r="A17" t="s">
        <v>22</v>
      </c>
      <c r="B17">
        <v>177.083985932632</v>
      </c>
      <c r="C17" s="2" t="s">
        <v>93</v>
      </c>
      <c r="D17" s="3"/>
      <c r="E17" s="3"/>
      <c r="F17" s="3"/>
      <c r="G17" s="3"/>
      <c r="H17" s="3"/>
      <c r="I17" s="3"/>
      <c r="M17" t="s">
        <v>22</v>
      </c>
      <c r="N17">
        <v>177.083985932632</v>
      </c>
    </row>
    <row r="18" spans="1:14" x14ac:dyDescent="0.25">
      <c r="A18" t="s">
        <v>23</v>
      </c>
      <c r="B18">
        <v>9.7396192262947796</v>
      </c>
      <c r="C18" s="2" t="s">
        <v>93</v>
      </c>
      <c r="D18" s="3"/>
      <c r="E18" s="3"/>
      <c r="F18" s="3"/>
      <c r="G18" s="3"/>
      <c r="H18" s="3"/>
      <c r="I18" s="3"/>
      <c r="M18" t="s">
        <v>23</v>
      </c>
      <c r="N18">
        <v>9.7396192262947796</v>
      </c>
    </row>
    <row r="19" spans="1:14" x14ac:dyDescent="0.25">
      <c r="A19" s="4" t="s">
        <v>24</v>
      </c>
      <c r="B19">
        <v>167.34436670633701</v>
      </c>
      <c r="C19" s="5" t="s">
        <v>93</v>
      </c>
      <c r="D19" s="3"/>
      <c r="E19" s="3"/>
      <c r="F19" s="3"/>
      <c r="G19" s="3"/>
      <c r="H19" s="3"/>
      <c r="I19" s="3"/>
      <c r="M19" t="s">
        <v>24</v>
      </c>
      <c r="N19">
        <v>167.34436670633701</v>
      </c>
    </row>
    <row r="20" spans="1:14" x14ac:dyDescent="0.25">
      <c r="A20" t="s">
        <v>25</v>
      </c>
      <c r="B20">
        <v>9.96218565158076E-2</v>
      </c>
      <c r="C20" s="2" t="s">
        <v>94</v>
      </c>
      <c r="D20" s="6" t="s">
        <v>79</v>
      </c>
      <c r="E20" s="6"/>
      <c r="F20" s="6"/>
      <c r="G20" s="6"/>
      <c r="H20" s="6"/>
      <c r="I20" s="6"/>
      <c r="M20" t="s">
        <v>25</v>
      </c>
      <c r="N20">
        <v>9.96218565158076E-2</v>
      </c>
    </row>
    <row r="21" spans="1:14" x14ac:dyDescent="0.25">
      <c r="A21" t="s">
        <v>26</v>
      </c>
      <c r="B21">
        <v>9.93325260463606E-2</v>
      </c>
      <c r="C21" s="2" t="s">
        <v>94</v>
      </c>
      <c r="D21" s="3"/>
      <c r="E21" s="3"/>
      <c r="F21" s="3"/>
      <c r="G21" s="3"/>
      <c r="H21" s="3"/>
      <c r="I21" s="3"/>
      <c r="M21" t="s">
        <v>26</v>
      </c>
      <c r="N21">
        <v>9.93325260463606E-2</v>
      </c>
    </row>
    <row r="22" spans="1:14" x14ac:dyDescent="0.25">
      <c r="A22" t="s">
        <v>27</v>
      </c>
      <c r="B22">
        <v>9.8817321807201194E-2</v>
      </c>
      <c r="C22" s="2" t="s">
        <v>94</v>
      </c>
      <c r="D22" s="3"/>
      <c r="E22" s="3"/>
      <c r="F22" s="3"/>
      <c r="G22" s="3"/>
      <c r="H22" s="3"/>
      <c r="I22" s="3"/>
      <c r="M22" t="s">
        <v>27</v>
      </c>
      <c r="N22">
        <v>9.8817321807201194E-2</v>
      </c>
    </row>
    <row r="23" spans="1:14" x14ac:dyDescent="0.25">
      <c r="A23" t="s">
        <v>28</v>
      </c>
      <c r="B23">
        <v>1.6570495574003101E-4</v>
      </c>
      <c r="C23" s="2" t="s">
        <v>94</v>
      </c>
      <c r="D23" s="3"/>
      <c r="E23" s="3"/>
      <c r="F23" s="3"/>
      <c r="G23" s="3"/>
      <c r="H23" s="3"/>
      <c r="I23" s="3"/>
      <c r="M23" t="s">
        <v>28</v>
      </c>
      <c r="N23">
        <v>1.6570495574003101E-4</v>
      </c>
    </row>
    <row r="24" spans="1:14" x14ac:dyDescent="0.25">
      <c r="A24" t="s">
        <v>29</v>
      </c>
      <c r="B24">
        <v>7.4478120756268806E-2</v>
      </c>
      <c r="C24" s="2" t="s">
        <v>94</v>
      </c>
      <c r="D24" s="3"/>
      <c r="E24" s="3"/>
      <c r="F24" s="3"/>
      <c r="G24" s="3"/>
      <c r="H24" s="3"/>
      <c r="I24" s="3"/>
      <c r="M24" t="s">
        <v>29</v>
      </c>
      <c r="N24">
        <v>7.4478120756268806E-2</v>
      </c>
    </row>
    <row r="25" spans="1:14" x14ac:dyDescent="0.25">
      <c r="A25" t="s">
        <v>30</v>
      </c>
      <c r="B25">
        <v>7.4347810869120096E-2</v>
      </c>
      <c r="C25" s="2" t="s">
        <v>94</v>
      </c>
      <c r="D25" s="3"/>
      <c r="E25" s="3"/>
      <c r="F25" s="3"/>
      <c r="G25" s="3"/>
      <c r="H25" s="3"/>
      <c r="I25" s="3"/>
      <c r="M25" t="s">
        <v>30</v>
      </c>
      <c r="N25">
        <v>7.4347810869120096E-2</v>
      </c>
    </row>
    <row r="26" spans="1:14" x14ac:dyDescent="0.25">
      <c r="A26" t="s">
        <v>31</v>
      </c>
      <c r="B26">
        <v>7.4260332932170006E-2</v>
      </c>
      <c r="C26" s="2" t="s">
        <v>94</v>
      </c>
      <c r="D26" s="3"/>
      <c r="E26" s="3"/>
      <c r="F26" s="3"/>
      <c r="G26" s="3"/>
      <c r="H26" s="3"/>
      <c r="I26" s="3"/>
      <c r="M26" t="s">
        <v>31</v>
      </c>
      <c r="N26">
        <v>7.4260332932170006E-2</v>
      </c>
    </row>
    <row r="27" spans="1:14" x14ac:dyDescent="0.25">
      <c r="A27" t="s">
        <v>32</v>
      </c>
      <c r="B27">
        <v>7.2504824803799703E-2</v>
      </c>
      <c r="C27" s="2" t="s">
        <v>94</v>
      </c>
      <c r="D27" s="3"/>
      <c r="E27" s="3"/>
      <c r="F27" s="3"/>
      <c r="G27" s="3"/>
      <c r="H27" s="3"/>
      <c r="I27" s="3"/>
      <c r="M27" t="s">
        <v>32</v>
      </c>
      <c r="N27">
        <v>7.2504824803799703E-2</v>
      </c>
    </row>
    <row r="28" spans="1:14" x14ac:dyDescent="0.25">
      <c r="A28" t="s">
        <v>33</v>
      </c>
      <c r="B28">
        <v>7.0981128223344306E-2</v>
      </c>
      <c r="C28" s="2" t="s">
        <v>94</v>
      </c>
      <c r="D28" s="3"/>
      <c r="E28" s="3"/>
      <c r="F28" s="3"/>
      <c r="G28" s="3"/>
      <c r="H28" s="3"/>
      <c r="I28" s="3"/>
      <c r="M28" t="s">
        <v>33</v>
      </c>
      <c r="N28">
        <v>7.0981128223344306E-2</v>
      </c>
    </row>
    <row r="29" spans="1:14" x14ac:dyDescent="0.25">
      <c r="A29" t="s">
        <v>34</v>
      </c>
      <c r="B29">
        <v>7.01432815606646E-2</v>
      </c>
      <c r="C29" s="2" t="s">
        <v>94</v>
      </c>
      <c r="D29" s="3"/>
      <c r="E29" s="3"/>
      <c r="F29" s="3"/>
      <c r="G29" s="3"/>
      <c r="H29" s="3"/>
      <c r="I29" s="3"/>
      <c r="M29" t="s">
        <v>34</v>
      </c>
      <c r="N29">
        <v>7.01432815606646E-2</v>
      </c>
    </row>
    <row r="30" spans="1:14" x14ac:dyDescent="0.25">
      <c r="A30" t="s">
        <v>35</v>
      </c>
      <c r="B30">
        <v>7.01432815606646E-2</v>
      </c>
      <c r="C30" s="2" t="s">
        <v>94</v>
      </c>
      <c r="D30" s="3"/>
      <c r="E30" s="3"/>
      <c r="F30" s="3"/>
      <c r="G30" s="3"/>
      <c r="H30" s="3"/>
      <c r="I30" s="3"/>
      <c r="M30" t="s">
        <v>35</v>
      </c>
      <c r="N30">
        <v>7.01432815606646E-2</v>
      </c>
    </row>
    <row r="31" spans="1:14" x14ac:dyDescent="0.25">
      <c r="A31" t="s">
        <v>36</v>
      </c>
      <c r="B31">
        <v>6.9741286129422903E-2</v>
      </c>
      <c r="C31" s="2" t="s">
        <v>94</v>
      </c>
      <c r="D31" s="3"/>
      <c r="E31" s="3"/>
      <c r="F31" s="3"/>
      <c r="G31" s="3"/>
      <c r="H31" s="3"/>
      <c r="I31" s="3"/>
      <c r="M31" t="s">
        <v>36</v>
      </c>
      <c r="N31">
        <v>6.9741286129422903E-2</v>
      </c>
    </row>
    <row r="32" spans="1:14" x14ac:dyDescent="0.25">
      <c r="A32" t="s">
        <v>37</v>
      </c>
      <c r="B32">
        <v>6.9343156467871397E-2</v>
      </c>
      <c r="C32" s="2" t="s">
        <v>94</v>
      </c>
      <c r="D32" s="3"/>
      <c r="E32" s="3"/>
      <c r="F32" s="3"/>
      <c r="G32" s="3"/>
      <c r="H32" s="3"/>
      <c r="I32" s="3"/>
      <c r="M32" t="s">
        <v>37</v>
      </c>
      <c r="N32">
        <v>6.9343156467871397E-2</v>
      </c>
    </row>
    <row r="33" spans="1:14" x14ac:dyDescent="0.25">
      <c r="A33" t="s">
        <v>38</v>
      </c>
      <c r="B33">
        <v>6.9741286129422903E-2</v>
      </c>
      <c r="C33" s="2" t="s">
        <v>94</v>
      </c>
      <c r="D33" s="3"/>
      <c r="E33" s="3"/>
      <c r="F33" s="3"/>
      <c r="G33" s="3"/>
      <c r="H33" s="3"/>
      <c r="I33" s="3"/>
      <c r="M33" t="s">
        <v>38</v>
      </c>
      <c r="N33">
        <v>6.9741286129422903E-2</v>
      </c>
    </row>
    <row r="34" spans="1:14" x14ac:dyDescent="0.25">
      <c r="A34" t="s">
        <v>39</v>
      </c>
      <c r="B34">
        <v>6.9741286129422903E-2</v>
      </c>
      <c r="C34" s="2" t="s">
        <v>94</v>
      </c>
      <c r="D34" s="3"/>
      <c r="E34" s="3"/>
      <c r="F34" s="3"/>
      <c r="G34" s="3"/>
      <c r="H34" s="3"/>
      <c r="I34" s="3"/>
      <c r="M34" t="s">
        <v>39</v>
      </c>
      <c r="N34">
        <v>6.9741286129422903E-2</v>
      </c>
    </row>
    <row r="35" spans="1:14" x14ac:dyDescent="0.25">
      <c r="A35" t="s">
        <v>40</v>
      </c>
      <c r="B35">
        <v>6.9741286129422903E-2</v>
      </c>
      <c r="C35" s="2" t="s">
        <v>94</v>
      </c>
      <c r="D35" s="3"/>
      <c r="E35" s="3"/>
      <c r="F35" s="3"/>
      <c r="G35" s="3"/>
      <c r="H35" s="3"/>
      <c r="I35" s="3"/>
      <c r="M35" t="s">
        <v>40</v>
      </c>
      <c r="N35">
        <v>6.9741286129422903E-2</v>
      </c>
    </row>
    <row r="36" spans="1:14" x14ac:dyDescent="0.25">
      <c r="A36" t="s">
        <v>41</v>
      </c>
      <c r="B36">
        <v>6.9741286129422903E-2</v>
      </c>
      <c r="C36" s="2" t="s">
        <v>94</v>
      </c>
      <c r="D36" s="3"/>
      <c r="E36" s="3"/>
      <c r="F36" s="3"/>
      <c r="G36" s="3"/>
      <c r="H36" s="3"/>
      <c r="I36" s="3"/>
      <c r="M36" t="s">
        <v>41</v>
      </c>
      <c r="N36">
        <v>6.9741286129422903E-2</v>
      </c>
    </row>
    <row r="37" spans="1:14" x14ac:dyDescent="0.25">
      <c r="A37" t="s">
        <v>42</v>
      </c>
      <c r="B37">
        <v>9.0296452281365999E-2</v>
      </c>
      <c r="C37" s="2" t="s">
        <v>94</v>
      </c>
      <c r="D37" s="3"/>
      <c r="E37" s="3"/>
      <c r="F37" s="3"/>
      <c r="G37" s="3"/>
      <c r="H37" s="3"/>
      <c r="I37" s="3"/>
      <c r="M37" t="s">
        <v>42</v>
      </c>
      <c r="N37">
        <v>9.0296452281365999E-2</v>
      </c>
    </row>
    <row r="38" spans="1:14" x14ac:dyDescent="0.25">
      <c r="A38" t="s">
        <v>43</v>
      </c>
      <c r="B38">
        <v>0.105184385605029</v>
      </c>
      <c r="C38" s="2" t="s">
        <v>94</v>
      </c>
      <c r="D38" s="3"/>
      <c r="E38" s="3"/>
      <c r="F38" s="3"/>
      <c r="G38" s="3"/>
      <c r="H38" s="3"/>
      <c r="I38" s="3"/>
      <c r="M38" t="s">
        <v>43</v>
      </c>
      <c r="N38">
        <v>0.105184385605029</v>
      </c>
    </row>
    <row r="39" spans="1:14" x14ac:dyDescent="0.25">
      <c r="A39" s="4" t="s">
        <v>44</v>
      </c>
      <c r="B39">
        <v>0.105184385605029</v>
      </c>
      <c r="C39" s="5" t="s">
        <v>94</v>
      </c>
      <c r="D39" s="11"/>
      <c r="E39" s="11"/>
      <c r="F39" s="11"/>
      <c r="G39" s="11"/>
      <c r="H39" s="11"/>
      <c r="I39" s="11"/>
      <c r="M39" t="s">
        <v>44</v>
      </c>
      <c r="N39">
        <v>0.105184385605029</v>
      </c>
    </row>
    <row r="40" spans="1:14" x14ac:dyDescent="0.25">
      <c r="A40" t="s">
        <v>45</v>
      </c>
      <c r="B40">
        <v>3.2975960034644001E-3</v>
      </c>
      <c r="C40" s="2" t="s">
        <v>94</v>
      </c>
      <c r="D40" s="3" t="s">
        <v>80</v>
      </c>
      <c r="E40" s="3"/>
      <c r="F40" s="3"/>
      <c r="G40" s="3"/>
      <c r="H40" s="3"/>
      <c r="I40" s="3"/>
      <c r="M40" t="s">
        <v>45</v>
      </c>
      <c r="N40">
        <v>3.2975960034644001E-3</v>
      </c>
    </row>
    <row r="41" spans="1:14" x14ac:dyDescent="0.25">
      <c r="A41" t="s">
        <v>46</v>
      </c>
      <c r="B41">
        <v>0.228706210704509</v>
      </c>
      <c r="C41" s="2" t="s">
        <v>94</v>
      </c>
      <c r="D41" s="3"/>
      <c r="E41" s="3"/>
      <c r="F41" s="3"/>
      <c r="G41" s="3"/>
      <c r="H41" s="3"/>
      <c r="I41" s="3"/>
      <c r="M41" t="s">
        <v>46</v>
      </c>
      <c r="N41">
        <v>0.228706210704509</v>
      </c>
    </row>
    <row r="42" spans="1:14" x14ac:dyDescent="0.25">
      <c r="A42" t="s">
        <v>47</v>
      </c>
      <c r="B42">
        <v>1.7324063617978501E-3</v>
      </c>
      <c r="C42" s="2" t="s">
        <v>94</v>
      </c>
      <c r="D42" s="3"/>
      <c r="E42" s="3"/>
      <c r="F42" s="3"/>
      <c r="G42" s="3"/>
      <c r="H42" s="3"/>
      <c r="I42" s="3"/>
      <c r="M42" t="s">
        <v>47</v>
      </c>
      <c r="N42">
        <v>1.7324063617978501E-3</v>
      </c>
    </row>
    <row r="43" spans="1:14" x14ac:dyDescent="0.25">
      <c r="A43" t="s">
        <v>48</v>
      </c>
      <c r="B43">
        <v>2.5007690086954901E-2</v>
      </c>
      <c r="C43" s="2" t="s">
        <v>94</v>
      </c>
      <c r="D43" s="3"/>
      <c r="E43" s="3"/>
      <c r="F43" s="3"/>
      <c r="G43" s="3"/>
      <c r="H43" s="3"/>
      <c r="I43" s="3"/>
      <c r="M43" t="s">
        <v>48</v>
      </c>
      <c r="N43">
        <v>2.5007690086954901E-2</v>
      </c>
    </row>
    <row r="44" spans="1:14" x14ac:dyDescent="0.25">
      <c r="A44" t="s">
        <v>49</v>
      </c>
      <c r="B44">
        <v>2.5005119905480998E-2</v>
      </c>
      <c r="C44" s="2" t="s">
        <v>94</v>
      </c>
      <c r="D44" s="3"/>
      <c r="E44" s="3"/>
      <c r="F44" s="3"/>
      <c r="G44" s="3"/>
      <c r="H44" s="3"/>
      <c r="I44" s="3"/>
      <c r="M44" t="s">
        <v>49</v>
      </c>
      <c r="N44">
        <v>2.5005119905480998E-2</v>
      </c>
    </row>
    <row r="45" spans="1:14" x14ac:dyDescent="0.25">
      <c r="A45" t="s">
        <v>50</v>
      </c>
      <c r="B45">
        <v>2.4959874121038301E-2</v>
      </c>
      <c r="C45" s="2" t="s">
        <v>94</v>
      </c>
      <c r="D45" s="3"/>
      <c r="E45" s="3"/>
      <c r="F45" s="3"/>
      <c r="G45" s="3"/>
      <c r="H45" s="3"/>
      <c r="I45" s="3"/>
      <c r="M45" t="s">
        <v>50</v>
      </c>
      <c r="N45">
        <v>2.4959874121038301E-2</v>
      </c>
    </row>
    <row r="46" spans="1:14" x14ac:dyDescent="0.25">
      <c r="A46" t="s">
        <v>51</v>
      </c>
      <c r="B46">
        <v>2.4329191735970701E-2</v>
      </c>
      <c r="C46" s="2" t="s">
        <v>94</v>
      </c>
      <c r="D46" s="3"/>
      <c r="E46" s="3"/>
      <c r="F46" s="3"/>
      <c r="G46" s="3"/>
      <c r="H46" s="3"/>
      <c r="I46" s="3"/>
      <c r="M46" t="s">
        <v>51</v>
      </c>
      <c r="N46">
        <v>2.4329191735970701E-2</v>
      </c>
    </row>
    <row r="47" spans="1:14" x14ac:dyDescent="0.25">
      <c r="A47" t="s">
        <v>52</v>
      </c>
      <c r="B47">
        <v>2.3779365460706799E-2</v>
      </c>
      <c r="C47" s="2" t="s">
        <v>94</v>
      </c>
      <c r="D47" s="3"/>
      <c r="E47" s="3"/>
      <c r="F47" s="3"/>
      <c r="G47" s="3"/>
      <c r="H47" s="3"/>
      <c r="I47" s="3"/>
      <c r="M47" t="s">
        <v>52</v>
      </c>
      <c r="N47">
        <v>2.3779365460706799E-2</v>
      </c>
    </row>
    <row r="48" spans="1:14" x14ac:dyDescent="0.25">
      <c r="A48" t="s">
        <v>53</v>
      </c>
      <c r="B48">
        <v>2.3460679211093599E-2</v>
      </c>
      <c r="C48" s="2" t="s">
        <v>94</v>
      </c>
      <c r="D48" s="3"/>
      <c r="E48" s="3"/>
      <c r="F48" s="3"/>
      <c r="G48" s="3"/>
      <c r="H48" s="3"/>
      <c r="I48" s="3"/>
      <c r="M48" t="s">
        <v>53</v>
      </c>
      <c r="N48">
        <v>2.3460679211093599E-2</v>
      </c>
    </row>
    <row r="49" spans="1:14" x14ac:dyDescent="0.25">
      <c r="A49" t="s">
        <v>54</v>
      </c>
      <c r="B49">
        <v>2.3460679211093599E-2</v>
      </c>
      <c r="C49" s="2" t="s">
        <v>94</v>
      </c>
      <c r="D49" s="3"/>
      <c r="E49" s="3"/>
      <c r="F49" s="3"/>
      <c r="G49" s="3"/>
      <c r="H49" s="3"/>
      <c r="I49" s="3"/>
      <c r="M49" t="s">
        <v>54</v>
      </c>
      <c r="N49">
        <v>2.3460679211093599E-2</v>
      </c>
    </row>
    <row r="50" spans="1:14" x14ac:dyDescent="0.25">
      <c r="A50" t="s">
        <v>55</v>
      </c>
      <c r="B50">
        <v>4.6562572651383999E-2</v>
      </c>
      <c r="C50" s="2" t="s">
        <v>94</v>
      </c>
      <c r="D50" s="3"/>
      <c r="E50" s="3"/>
      <c r="F50" s="3"/>
      <c r="G50" s="3"/>
      <c r="H50" s="3"/>
      <c r="I50" s="3"/>
      <c r="M50" t="s">
        <v>55</v>
      </c>
      <c r="N50">
        <v>4.6562572651383999E-2</v>
      </c>
    </row>
    <row r="51" spans="1:14" x14ac:dyDescent="0.25">
      <c r="A51" t="s">
        <v>56</v>
      </c>
      <c r="B51" s="1">
        <v>8.9363524124295497E-5</v>
      </c>
      <c r="C51" s="2" t="s">
        <v>94</v>
      </c>
      <c r="D51" s="3"/>
      <c r="E51" s="3"/>
      <c r="F51" s="3"/>
      <c r="G51" s="3"/>
      <c r="H51" s="3"/>
      <c r="I51" s="3"/>
      <c r="M51" t="s">
        <v>56</v>
      </c>
      <c r="N51" s="1">
        <v>8.9363524124295497E-5</v>
      </c>
    </row>
    <row r="52" spans="1:14" x14ac:dyDescent="0.25">
      <c r="A52" t="s">
        <v>57</v>
      </c>
      <c r="B52">
        <v>4.6562572651383999E-2</v>
      </c>
      <c r="C52" s="2" t="s">
        <v>94</v>
      </c>
      <c r="D52" s="3"/>
      <c r="E52" s="3"/>
      <c r="F52" s="3"/>
      <c r="G52" s="3"/>
      <c r="H52" s="3"/>
      <c r="I52" s="3"/>
      <c r="M52" t="s">
        <v>57</v>
      </c>
      <c r="N52">
        <v>4.6562572651383999E-2</v>
      </c>
    </row>
    <row r="53" spans="1:14" x14ac:dyDescent="0.25">
      <c r="A53" t="s">
        <v>58</v>
      </c>
      <c r="B53">
        <v>4.6562572651383999E-2</v>
      </c>
      <c r="C53" s="2" t="s">
        <v>94</v>
      </c>
      <c r="D53" s="3"/>
      <c r="E53" s="3"/>
      <c r="F53" s="3"/>
      <c r="G53" s="3"/>
      <c r="H53" s="3"/>
      <c r="I53" s="3"/>
      <c r="M53" t="s">
        <v>58</v>
      </c>
      <c r="N53">
        <v>4.6562572651383999E-2</v>
      </c>
    </row>
    <row r="54" spans="1:14" x14ac:dyDescent="0.25">
      <c r="A54" t="s">
        <v>59</v>
      </c>
      <c r="B54">
        <v>0.43858303207510502</v>
      </c>
      <c r="C54" s="2" t="s">
        <v>94</v>
      </c>
      <c r="D54" s="3"/>
      <c r="E54" s="3"/>
      <c r="F54" s="3"/>
      <c r="G54" s="3"/>
      <c r="H54" s="3"/>
      <c r="I54" s="3"/>
      <c r="M54" t="s">
        <v>59</v>
      </c>
      <c r="N54">
        <v>0.43858303207510502</v>
      </c>
    </row>
    <row r="55" spans="1:14" x14ac:dyDescent="0.25">
      <c r="A55" t="s">
        <v>60</v>
      </c>
      <c r="B55">
        <v>5.4112537063525099E-3</v>
      </c>
      <c r="C55" s="2" t="s">
        <v>94</v>
      </c>
      <c r="D55" s="3"/>
      <c r="E55" s="3"/>
      <c r="F55" s="3"/>
      <c r="G55" s="3"/>
      <c r="H55" s="3"/>
      <c r="I55" s="3"/>
      <c r="M55" t="s">
        <v>60</v>
      </c>
      <c r="N55">
        <v>5.4112537063525099E-3</v>
      </c>
    </row>
    <row r="56" spans="1:14" x14ac:dyDescent="0.25">
      <c r="A56" t="s">
        <v>61</v>
      </c>
      <c r="B56">
        <v>0.26768690500560699</v>
      </c>
      <c r="C56" s="2" t="s">
        <v>94</v>
      </c>
      <c r="D56" s="3"/>
      <c r="E56" s="3"/>
      <c r="F56" s="3"/>
      <c r="G56" s="3"/>
      <c r="H56" s="3"/>
      <c r="I56" s="3"/>
      <c r="M56" t="s">
        <v>61</v>
      </c>
      <c r="N56">
        <v>0.26768690500560699</v>
      </c>
    </row>
    <row r="57" spans="1:14" x14ac:dyDescent="0.25">
      <c r="A57" t="s">
        <v>62</v>
      </c>
      <c r="B57">
        <v>0.13738189541339599</v>
      </c>
      <c r="C57" s="2" t="s">
        <v>94</v>
      </c>
      <c r="D57" s="3"/>
      <c r="E57" s="3"/>
      <c r="F57" s="3"/>
      <c r="G57" s="3"/>
      <c r="H57" s="3"/>
      <c r="I57" s="3"/>
      <c r="M57" t="s">
        <v>62</v>
      </c>
      <c r="N57">
        <v>0.13738189541339599</v>
      </c>
    </row>
    <row r="58" spans="1:14" x14ac:dyDescent="0.25">
      <c r="A58" t="s">
        <v>63</v>
      </c>
      <c r="B58">
        <v>2.5534674864409901</v>
      </c>
      <c r="C58" s="2" t="s">
        <v>94</v>
      </c>
      <c r="D58" s="3"/>
      <c r="E58" s="3"/>
      <c r="F58" s="3"/>
      <c r="G58" s="3"/>
      <c r="H58" s="3"/>
      <c r="I58" s="3"/>
      <c r="M58" t="s">
        <v>63</v>
      </c>
      <c r="N58">
        <v>2.5534674864409901</v>
      </c>
    </row>
    <row r="59" spans="1:14" x14ac:dyDescent="0.25">
      <c r="A59" s="4" t="s">
        <v>64</v>
      </c>
      <c r="B59">
        <v>2.9005737060927802E-3</v>
      </c>
      <c r="C59" s="5" t="s">
        <v>94</v>
      </c>
      <c r="D59" s="3"/>
      <c r="E59" s="3"/>
      <c r="F59" s="3"/>
      <c r="G59" s="3"/>
      <c r="H59" s="3"/>
      <c r="I59" s="3"/>
      <c r="M59" t="s">
        <v>64</v>
      </c>
      <c r="N59">
        <v>2.9005737060927802E-3</v>
      </c>
    </row>
    <row r="60" spans="1:14" x14ac:dyDescent="0.25">
      <c r="A60" t="s">
        <v>65</v>
      </c>
      <c r="B60">
        <v>3.2653924978206801E-2</v>
      </c>
      <c r="C60" s="2" t="s">
        <v>95</v>
      </c>
      <c r="D60" s="6" t="s">
        <v>101</v>
      </c>
      <c r="E60" s="6"/>
      <c r="F60" s="6"/>
      <c r="G60" s="6"/>
      <c r="H60" s="6"/>
      <c r="I60" s="6"/>
      <c r="M60" t="s">
        <v>65</v>
      </c>
      <c r="N60">
        <v>3.2653924978206801E-2</v>
      </c>
    </row>
    <row r="61" spans="1:14" s="18" customFormat="1" x14ac:dyDescent="0.25">
      <c r="A61" s="18" t="s">
        <v>66</v>
      </c>
      <c r="B61" s="18">
        <v>1.2524742546635799E-2</v>
      </c>
      <c r="C61" s="19" t="s">
        <v>95</v>
      </c>
      <c r="D61" s="20" t="s">
        <v>135</v>
      </c>
      <c r="E61" s="20"/>
      <c r="F61" s="20"/>
      <c r="G61" s="20"/>
      <c r="H61" s="20"/>
      <c r="I61" s="20"/>
      <c r="M61" s="18" t="s">
        <v>66</v>
      </c>
      <c r="N61" s="18">
        <v>1.2524742546635799E-2</v>
      </c>
    </row>
    <row r="62" spans="1:14" x14ac:dyDescent="0.25">
      <c r="A62" t="s">
        <v>67</v>
      </c>
      <c r="B62">
        <v>0.28329767949494</v>
      </c>
      <c r="C62" s="2" t="s">
        <v>95</v>
      </c>
      <c r="D62" s="3" t="s">
        <v>103</v>
      </c>
      <c r="E62" s="3"/>
      <c r="F62" s="3"/>
      <c r="G62" s="3"/>
      <c r="H62" s="3"/>
      <c r="I62" s="3"/>
      <c r="M62" t="s">
        <v>67</v>
      </c>
      <c r="N62">
        <v>0.28329767949494</v>
      </c>
    </row>
    <row r="63" spans="1:14" x14ac:dyDescent="0.25">
      <c r="A63" t="s">
        <v>70</v>
      </c>
      <c r="B63">
        <v>0.32847634701978201</v>
      </c>
      <c r="C63" s="2" t="s">
        <v>95</v>
      </c>
      <c r="D63" s="3" t="s">
        <v>104</v>
      </c>
      <c r="E63" s="3"/>
      <c r="F63" s="3"/>
      <c r="G63" s="3"/>
      <c r="H63" s="3"/>
      <c r="I63" s="3"/>
      <c r="M63" t="s">
        <v>68</v>
      </c>
      <c r="N63">
        <v>700.61491338071698</v>
      </c>
    </row>
    <row r="64" spans="1:14" x14ac:dyDescent="0.25">
      <c r="A64" t="s">
        <v>71</v>
      </c>
      <c r="B64">
        <v>0.67152365298021699</v>
      </c>
      <c r="C64" s="2" t="s">
        <v>95</v>
      </c>
      <c r="D64" s="3" t="s">
        <v>105</v>
      </c>
      <c r="E64" s="3"/>
      <c r="F64" s="3"/>
      <c r="G64" s="3"/>
      <c r="H64" s="3"/>
      <c r="I64" s="3"/>
      <c r="M64" t="s">
        <v>69</v>
      </c>
      <c r="N64">
        <v>2132.9234806015402</v>
      </c>
    </row>
    <row r="65" spans="1:14" x14ac:dyDescent="0.25">
      <c r="A65" t="s">
        <v>68</v>
      </c>
      <c r="B65">
        <v>700.61491338071698</v>
      </c>
      <c r="C65" s="2" t="s">
        <v>96</v>
      </c>
      <c r="D65" s="3" t="s">
        <v>81</v>
      </c>
      <c r="E65" s="3"/>
      <c r="F65" s="3"/>
      <c r="G65" s="3"/>
      <c r="H65" s="3"/>
      <c r="I65" s="3"/>
      <c r="M65" t="s">
        <v>70</v>
      </c>
      <c r="N65">
        <v>0.32847634701978201</v>
      </c>
    </row>
    <row r="66" spans="1:14" x14ac:dyDescent="0.25">
      <c r="A66" t="s">
        <v>69</v>
      </c>
      <c r="B66">
        <v>2132.9234806015402</v>
      </c>
      <c r="C66" s="2" t="s">
        <v>96</v>
      </c>
      <c r="D66" s="3" t="s">
        <v>82</v>
      </c>
      <c r="E66" s="3"/>
      <c r="F66" s="3"/>
      <c r="G66" s="3"/>
      <c r="H66" s="3"/>
      <c r="I66" s="3"/>
      <c r="M66" t="s">
        <v>71</v>
      </c>
      <c r="N66">
        <v>0.67152365298021699</v>
      </c>
    </row>
    <row r="67" spans="1:14" x14ac:dyDescent="0.25">
      <c r="A67" t="s">
        <v>72</v>
      </c>
      <c r="B67">
        <v>1.02389677596659</v>
      </c>
      <c r="C67" s="2" t="s">
        <v>98</v>
      </c>
      <c r="D67" s="3" t="s">
        <v>83</v>
      </c>
      <c r="E67" s="3"/>
      <c r="F67" s="3"/>
      <c r="G67" s="3"/>
      <c r="H67" s="3"/>
      <c r="I67" s="3"/>
      <c r="M67" t="s">
        <v>72</v>
      </c>
      <c r="N67">
        <v>1.02389677596659</v>
      </c>
    </row>
    <row r="68" spans="1:14" x14ac:dyDescent="0.25">
      <c r="A68" t="s">
        <v>72</v>
      </c>
      <c r="B68">
        <v>3.4882712845564501</v>
      </c>
      <c r="C68" s="2" t="s">
        <v>98</v>
      </c>
      <c r="D68" s="3" t="s">
        <v>84</v>
      </c>
      <c r="E68" s="3"/>
      <c r="F68" s="3"/>
      <c r="G68" s="3"/>
      <c r="H68" s="3"/>
      <c r="I68" s="3"/>
      <c r="M68" t="s">
        <v>72</v>
      </c>
      <c r="N68">
        <v>3.4882712845564501</v>
      </c>
    </row>
    <row r="69" spans="1:14" x14ac:dyDescent="0.25">
      <c r="A69" t="s">
        <v>73</v>
      </c>
      <c r="B69">
        <v>13.947855101021901</v>
      </c>
      <c r="C69" s="2" t="s">
        <v>98</v>
      </c>
      <c r="D69" s="3" t="s">
        <v>85</v>
      </c>
      <c r="E69" s="3"/>
      <c r="F69" s="3"/>
      <c r="G69" s="3"/>
      <c r="H69" s="3"/>
      <c r="I69" s="3"/>
      <c r="M69" t="s">
        <v>73</v>
      </c>
      <c r="N69">
        <v>13.947855101021901</v>
      </c>
    </row>
    <row r="70" spans="1:14" x14ac:dyDescent="0.25">
      <c r="A70" t="s">
        <v>74</v>
      </c>
      <c r="B70">
        <v>19.199929243141401</v>
      </c>
      <c r="C70" s="2" t="s">
        <v>97</v>
      </c>
      <c r="D70" s="3" t="s">
        <v>86</v>
      </c>
      <c r="E70" s="3"/>
      <c r="F70" s="3"/>
      <c r="G70" s="3"/>
      <c r="H70" s="3"/>
      <c r="I70" s="3"/>
      <c r="M70" t="s">
        <v>74</v>
      </c>
      <c r="N70">
        <v>19.199929243141401</v>
      </c>
    </row>
    <row r="71" spans="1:14" x14ac:dyDescent="0.25">
      <c r="A71" t="s">
        <v>75</v>
      </c>
      <c r="B71" t="s">
        <v>136</v>
      </c>
      <c r="C71" s="2" t="s">
        <v>99</v>
      </c>
      <c r="D71" s="3" t="s">
        <v>87</v>
      </c>
      <c r="E71" s="3"/>
      <c r="F71" s="3"/>
      <c r="G71" s="3"/>
      <c r="H71" s="3"/>
      <c r="I71" s="3"/>
      <c r="M71" t="s">
        <v>75</v>
      </c>
      <c r="N71" t="s">
        <v>136</v>
      </c>
    </row>
    <row r="72" spans="1:14" x14ac:dyDescent="0.25">
      <c r="A72" t="s">
        <v>76</v>
      </c>
      <c r="B72">
        <v>47.8711765925189</v>
      </c>
      <c r="C72" s="2" t="s">
        <v>94</v>
      </c>
      <c r="D72" s="3" t="s">
        <v>88</v>
      </c>
      <c r="E72" s="3"/>
      <c r="F72" s="3"/>
      <c r="G72" s="3"/>
      <c r="H72" s="3"/>
      <c r="I72" s="3"/>
      <c r="M72" t="s">
        <v>76</v>
      </c>
      <c r="N72">
        <v>47.8711765925189</v>
      </c>
    </row>
    <row r="73" spans="1:14" x14ac:dyDescent="0.25">
      <c r="A73" t="s">
        <v>77</v>
      </c>
      <c r="B73">
        <v>9.8030677835420494</v>
      </c>
      <c r="C73" s="2" t="s">
        <v>94</v>
      </c>
      <c r="D73" s="3" t="s">
        <v>89</v>
      </c>
      <c r="E73" s="3"/>
      <c r="F73" s="3"/>
      <c r="G73" s="3"/>
      <c r="H73" s="3"/>
      <c r="I73" s="3"/>
      <c r="M73" t="s">
        <v>77</v>
      </c>
      <c r="N73">
        <v>9.8030677835420494</v>
      </c>
    </row>
    <row r="74" spans="1:14" x14ac:dyDescent="0.25">
      <c r="D74" s="3"/>
      <c r="E74" s="3"/>
      <c r="F74" s="3"/>
      <c r="G74" s="3"/>
      <c r="H74" s="3"/>
      <c r="I74" s="3"/>
    </row>
    <row r="75" spans="1:14" x14ac:dyDescent="0.25">
      <c r="D75" s="3"/>
      <c r="E75" s="3"/>
      <c r="F75" s="3"/>
      <c r="G75" s="3"/>
      <c r="H75" s="3"/>
      <c r="I75" s="3"/>
    </row>
    <row r="76" spans="1:14" x14ac:dyDescent="0.25">
      <c r="D76" s="3"/>
      <c r="E76" s="3"/>
      <c r="F76" s="3"/>
      <c r="G76" s="3"/>
      <c r="H76" s="3"/>
      <c r="I76" s="3"/>
    </row>
    <row r="77" spans="1:14" x14ac:dyDescent="0.25">
      <c r="D77" s="3"/>
      <c r="E77" s="3"/>
      <c r="F77" s="3"/>
      <c r="G77" s="3"/>
      <c r="H77" s="3"/>
      <c r="I77" s="3"/>
    </row>
    <row r="78" spans="1:14" x14ac:dyDescent="0.25">
      <c r="D78" s="3"/>
      <c r="E78" s="3"/>
      <c r="F78" s="3"/>
      <c r="G78" s="3"/>
      <c r="H78" s="3"/>
      <c r="I78" s="3"/>
    </row>
    <row r="79" spans="1:14" x14ac:dyDescent="0.25">
      <c r="D79" s="3"/>
      <c r="E79" s="3"/>
      <c r="F79" s="3"/>
      <c r="G79" s="3"/>
      <c r="H79" s="3"/>
      <c r="I79" s="3"/>
    </row>
  </sheetData>
  <mergeCells count="79">
    <mergeCell ref="D79:I79"/>
    <mergeCell ref="D73:I73"/>
    <mergeCell ref="D74:I74"/>
    <mergeCell ref="D75:I75"/>
    <mergeCell ref="D76:I76"/>
    <mergeCell ref="D77:I77"/>
    <mergeCell ref="D78:I78"/>
    <mergeCell ref="D67:I67"/>
    <mergeCell ref="D68:I68"/>
    <mergeCell ref="D69:I69"/>
    <mergeCell ref="D70:I70"/>
    <mergeCell ref="D71:I71"/>
    <mergeCell ref="D72:I72"/>
    <mergeCell ref="D61:I61"/>
    <mergeCell ref="D62:I62"/>
    <mergeCell ref="D63:I63"/>
    <mergeCell ref="D64:I64"/>
    <mergeCell ref="D65:I65"/>
    <mergeCell ref="D66:I66"/>
    <mergeCell ref="D55:I55"/>
    <mergeCell ref="D56:I56"/>
    <mergeCell ref="D57:I57"/>
    <mergeCell ref="D58:I58"/>
    <mergeCell ref="D59:I59"/>
    <mergeCell ref="D60:I60"/>
    <mergeCell ref="D49:I49"/>
    <mergeCell ref="D50:I50"/>
    <mergeCell ref="D51:I51"/>
    <mergeCell ref="D52:I52"/>
    <mergeCell ref="D53:I53"/>
    <mergeCell ref="D54:I54"/>
    <mergeCell ref="D43:I43"/>
    <mergeCell ref="D44:I44"/>
    <mergeCell ref="D45:I45"/>
    <mergeCell ref="D46:I46"/>
    <mergeCell ref="D47:I47"/>
    <mergeCell ref="D48:I48"/>
    <mergeCell ref="D37:I37"/>
    <mergeCell ref="D38:I38"/>
    <mergeCell ref="D39:I39"/>
    <mergeCell ref="D40:I40"/>
    <mergeCell ref="D41:I41"/>
    <mergeCell ref="D42:I42"/>
    <mergeCell ref="D31:I31"/>
    <mergeCell ref="D32:I32"/>
    <mergeCell ref="D33:I33"/>
    <mergeCell ref="D34:I34"/>
    <mergeCell ref="D35:I35"/>
    <mergeCell ref="D36:I36"/>
    <mergeCell ref="D25:I25"/>
    <mergeCell ref="D26:I26"/>
    <mergeCell ref="D27:I27"/>
    <mergeCell ref="D28:I28"/>
    <mergeCell ref="D29:I29"/>
    <mergeCell ref="D30:I30"/>
    <mergeCell ref="D19:I19"/>
    <mergeCell ref="D20:I20"/>
    <mergeCell ref="D21:I21"/>
    <mergeCell ref="D22:I22"/>
    <mergeCell ref="D23:I23"/>
    <mergeCell ref="D24:I24"/>
    <mergeCell ref="D13:I13"/>
    <mergeCell ref="D14:I14"/>
    <mergeCell ref="D15:I15"/>
    <mergeCell ref="D16:I16"/>
    <mergeCell ref="D17:I17"/>
    <mergeCell ref="D18:I18"/>
    <mergeCell ref="D7:I7"/>
    <mergeCell ref="D8:I8"/>
    <mergeCell ref="D9:I9"/>
    <mergeCell ref="D10:I10"/>
    <mergeCell ref="D11:I11"/>
    <mergeCell ref="D12:I12"/>
    <mergeCell ref="D1:I1"/>
    <mergeCell ref="D2:I2"/>
    <mergeCell ref="D3:I3"/>
    <mergeCell ref="D4:I4"/>
    <mergeCell ref="D5:I5"/>
    <mergeCell ref="D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697B9-FFA8-4223-AC52-484A5A9151D8}">
  <dimension ref="A1:I79"/>
  <sheetViews>
    <sheetView topLeftCell="A57" workbookViewId="0">
      <selection activeCell="B64" sqref="B64"/>
    </sheetView>
  </sheetViews>
  <sheetFormatPr defaultRowHeight="15" x14ac:dyDescent="0.25"/>
  <cols>
    <col min="1" max="1" width="19.85546875" bestFit="1" customWidth="1"/>
    <col min="2" max="2" width="14.140625" customWidth="1"/>
    <col min="3" max="3" width="9.140625" style="2"/>
    <col min="4" max="4" width="92.140625" bestFit="1" customWidth="1"/>
  </cols>
  <sheetData>
    <row r="1" spans="1:9" x14ac:dyDescent="0.25">
      <c r="A1" s="10" t="s">
        <v>106</v>
      </c>
      <c r="B1" s="5" t="s">
        <v>107</v>
      </c>
      <c r="C1" s="5" t="s">
        <v>92</v>
      </c>
      <c r="D1" s="11" t="s">
        <v>100</v>
      </c>
      <c r="E1" s="11"/>
      <c r="F1" s="11"/>
      <c r="G1" s="11"/>
      <c r="H1" s="11"/>
      <c r="I1" s="11"/>
    </row>
    <row r="2" spans="1:9" x14ac:dyDescent="0.25">
      <c r="A2" t="s">
        <v>7</v>
      </c>
      <c r="B2">
        <v>21095.7895765424</v>
      </c>
      <c r="C2" s="2" t="s">
        <v>93</v>
      </c>
      <c r="D2" s="3" t="s">
        <v>78</v>
      </c>
      <c r="E2" s="3"/>
      <c r="F2" s="3"/>
      <c r="G2" s="3"/>
      <c r="H2" s="3"/>
      <c r="I2" s="3"/>
    </row>
    <row r="3" spans="1:9" x14ac:dyDescent="0.25">
      <c r="A3" t="s">
        <v>8</v>
      </c>
      <c r="B3">
        <v>147.67052703579699</v>
      </c>
      <c r="C3" s="2" t="s">
        <v>93</v>
      </c>
      <c r="D3" s="3"/>
      <c r="E3" s="3"/>
      <c r="F3" s="3"/>
      <c r="G3" s="3"/>
      <c r="H3" s="3"/>
      <c r="I3" s="3"/>
    </row>
    <row r="4" spans="1:9" x14ac:dyDescent="0.25">
      <c r="A4" t="s">
        <v>9</v>
      </c>
      <c r="B4">
        <v>20948.1190495066</v>
      </c>
      <c r="C4" s="2" t="s">
        <v>93</v>
      </c>
      <c r="D4" s="3"/>
      <c r="E4" s="3"/>
      <c r="F4" s="3"/>
      <c r="G4" s="3"/>
      <c r="H4" s="3"/>
      <c r="I4" s="3"/>
    </row>
    <row r="5" spans="1:9" x14ac:dyDescent="0.25">
      <c r="A5" t="s">
        <v>10</v>
      </c>
      <c r="B5">
        <v>103200.55689412099</v>
      </c>
      <c r="C5" s="2" t="s">
        <v>93</v>
      </c>
      <c r="D5" s="3"/>
      <c r="E5" s="3"/>
      <c r="F5" s="3"/>
      <c r="G5" s="3"/>
      <c r="H5" s="3"/>
      <c r="I5" s="3"/>
    </row>
    <row r="6" spans="1:9" x14ac:dyDescent="0.25">
      <c r="A6" t="s">
        <v>11</v>
      </c>
      <c r="B6">
        <v>103202.55689412099</v>
      </c>
      <c r="C6" s="2" t="s">
        <v>93</v>
      </c>
      <c r="D6" s="3"/>
      <c r="E6" s="3"/>
      <c r="F6" s="3"/>
      <c r="G6" s="3"/>
      <c r="H6" s="3"/>
      <c r="I6" s="3"/>
    </row>
    <row r="7" spans="1:9" x14ac:dyDescent="0.25">
      <c r="A7" t="s">
        <v>12</v>
      </c>
      <c r="B7">
        <v>103202.55689412099</v>
      </c>
      <c r="C7" s="2" t="s">
        <v>93</v>
      </c>
      <c r="D7" s="3"/>
      <c r="E7" s="3"/>
      <c r="F7" s="3"/>
      <c r="G7" s="3"/>
      <c r="H7" s="3"/>
      <c r="I7" s="3"/>
    </row>
    <row r="8" spans="1:9" x14ac:dyDescent="0.25">
      <c r="A8" t="s">
        <v>13</v>
      </c>
      <c r="B8">
        <v>61921.534136472801</v>
      </c>
      <c r="C8" s="2" t="s">
        <v>93</v>
      </c>
      <c r="D8" s="3"/>
      <c r="E8" s="3"/>
      <c r="F8" s="3"/>
      <c r="G8" s="3"/>
      <c r="H8" s="3"/>
      <c r="I8" s="3"/>
    </row>
    <row r="9" spans="1:9" x14ac:dyDescent="0.25">
      <c r="A9" t="s">
        <v>14</v>
      </c>
      <c r="B9">
        <v>41281.022757648498</v>
      </c>
      <c r="C9" s="2" t="s">
        <v>93</v>
      </c>
      <c r="D9" s="3"/>
      <c r="E9" s="3"/>
      <c r="F9" s="3"/>
      <c r="G9" s="3"/>
      <c r="H9" s="3"/>
      <c r="I9" s="3"/>
    </row>
    <row r="10" spans="1:9" x14ac:dyDescent="0.25">
      <c r="A10" t="s">
        <v>15</v>
      </c>
      <c r="B10">
        <v>20640.511378824202</v>
      </c>
      <c r="C10" s="2" t="s">
        <v>93</v>
      </c>
      <c r="D10" s="3"/>
      <c r="E10" s="3"/>
      <c r="F10" s="3"/>
      <c r="G10" s="3"/>
      <c r="H10" s="3"/>
      <c r="I10" s="3"/>
    </row>
    <row r="11" spans="1:9" x14ac:dyDescent="0.25">
      <c r="A11" t="s">
        <v>16</v>
      </c>
      <c r="B11">
        <v>20640.511378824202</v>
      </c>
      <c r="C11" s="2" t="s">
        <v>93</v>
      </c>
      <c r="D11" s="3"/>
      <c r="E11" s="3"/>
      <c r="F11" s="3"/>
      <c r="G11" s="3"/>
      <c r="H11" s="3"/>
      <c r="I11" s="3"/>
    </row>
    <row r="12" spans="1:9" x14ac:dyDescent="0.25">
      <c r="A12" t="s">
        <v>17</v>
      </c>
      <c r="B12">
        <v>20330.903708141901</v>
      </c>
      <c r="C12" s="2" t="s">
        <v>93</v>
      </c>
      <c r="D12" s="3"/>
      <c r="E12" s="3"/>
      <c r="F12" s="3"/>
      <c r="G12" s="3"/>
      <c r="H12" s="3"/>
      <c r="I12" s="3"/>
    </row>
    <row r="13" spans="1:9" x14ac:dyDescent="0.25">
      <c r="A13" t="s">
        <v>18</v>
      </c>
      <c r="B13">
        <v>309.60767068236402</v>
      </c>
      <c r="C13" s="2" t="s">
        <v>93</v>
      </c>
      <c r="D13" s="3"/>
      <c r="E13" s="3"/>
      <c r="F13" s="3"/>
      <c r="G13" s="3"/>
      <c r="H13" s="3"/>
      <c r="I13" s="3"/>
    </row>
    <row r="14" spans="1:9" x14ac:dyDescent="0.25">
      <c r="A14" t="s">
        <v>19</v>
      </c>
      <c r="B14">
        <v>30.9607670682364</v>
      </c>
      <c r="C14" s="2" t="s">
        <v>93</v>
      </c>
      <c r="D14" s="3"/>
      <c r="E14" s="3"/>
      <c r="F14" s="3"/>
      <c r="G14" s="3"/>
      <c r="H14" s="3"/>
      <c r="I14" s="3"/>
    </row>
    <row r="15" spans="1:9" x14ac:dyDescent="0.25">
      <c r="A15" t="s">
        <v>20</v>
      </c>
      <c r="B15">
        <v>278.64690361412698</v>
      </c>
      <c r="C15" s="2" t="s">
        <v>93</v>
      </c>
      <c r="D15" s="3"/>
      <c r="E15" s="3"/>
      <c r="F15" s="3"/>
      <c r="G15" s="3"/>
      <c r="H15" s="3"/>
      <c r="I15" s="3"/>
    </row>
    <row r="16" spans="1:9" x14ac:dyDescent="0.25">
      <c r="A16" t="s">
        <v>21</v>
      </c>
      <c r="B16">
        <v>178.631294104033</v>
      </c>
      <c r="C16" s="2" t="s">
        <v>93</v>
      </c>
      <c r="D16" s="3"/>
      <c r="E16" s="3"/>
      <c r="F16" s="3"/>
      <c r="G16" s="3"/>
      <c r="H16" s="3"/>
      <c r="I16" s="3"/>
    </row>
    <row r="17" spans="1:9" x14ac:dyDescent="0.25">
      <c r="A17" t="s">
        <v>22</v>
      </c>
      <c r="B17">
        <v>178.631294104033</v>
      </c>
      <c r="C17" s="2" t="s">
        <v>93</v>
      </c>
      <c r="D17" s="3"/>
      <c r="E17" s="3"/>
      <c r="F17" s="3"/>
      <c r="G17" s="3"/>
      <c r="H17" s="3"/>
      <c r="I17" s="3"/>
    </row>
    <row r="18" spans="1:9" x14ac:dyDescent="0.25">
      <c r="A18" t="s">
        <v>23</v>
      </c>
      <c r="B18">
        <v>9.8247211757218391</v>
      </c>
      <c r="C18" s="2" t="s">
        <v>93</v>
      </c>
      <c r="D18" s="3"/>
      <c r="E18" s="3"/>
      <c r="F18" s="3"/>
      <c r="G18" s="3"/>
      <c r="H18" s="3"/>
      <c r="I18" s="3"/>
    </row>
    <row r="19" spans="1:9" x14ac:dyDescent="0.25">
      <c r="A19" s="4" t="s">
        <v>24</v>
      </c>
      <c r="B19" s="4">
        <v>168.806572928311</v>
      </c>
      <c r="C19" s="5" t="s">
        <v>93</v>
      </c>
      <c r="D19" s="3"/>
      <c r="E19" s="3"/>
      <c r="F19" s="3"/>
      <c r="G19" s="3"/>
      <c r="H19" s="3"/>
      <c r="I19" s="3"/>
    </row>
    <row r="20" spans="1:9" x14ac:dyDescent="0.25">
      <c r="A20" t="s">
        <v>25</v>
      </c>
      <c r="B20">
        <v>9.8398170937902499E-2</v>
      </c>
      <c r="C20" s="2" t="s">
        <v>94</v>
      </c>
      <c r="D20" s="6" t="s">
        <v>79</v>
      </c>
      <c r="E20" s="6"/>
      <c r="F20" s="6"/>
      <c r="G20" s="6"/>
      <c r="H20" s="6"/>
      <c r="I20" s="6"/>
    </row>
    <row r="21" spans="1:9" x14ac:dyDescent="0.25">
      <c r="A21" t="s">
        <v>26</v>
      </c>
      <c r="B21">
        <v>9.8156299737055003E-2</v>
      </c>
      <c r="C21" s="2" t="s">
        <v>94</v>
      </c>
      <c r="D21" s="3"/>
      <c r="E21" s="3"/>
      <c r="F21" s="3"/>
      <c r="G21" s="3"/>
      <c r="H21" s="3"/>
      <c r="I21" s="3"/>
    </row>
    <row r="22" spans="1:9" x14ac:dyDescent="0.25">
      <c r="A22" t="s">
        <v>27</v>
      </c>
      <c r="B22">
        <v>9.7571692209685895E-2</v>
      </c>
      <c r="C22" s="2" t="s">
        <v>94</v>
      </c>
      <c r="D22" s="3"/>
      <c r="E22" s="3"/>
      <c r="F22" s="3"/>
      <c r="G22" s="3"/>
      <c r="H22" s="3"/>
      <c r="I22" s="3"/>
    </row>
    <row r="23" spans="1:9" x14ac:dyDescent="0.25">
      <c r="A23" t="s">
        <v>28</v>
      </c>
      <c r="B23">
        <v>1.7791254345843601E-4</v>
      </c>
      <c r="C23" s="2" t="s">
        <v>94</v>
      </c>
      <c r="D23" s="3"/>
      <c r="E23" s="3"/>
      <c r="F23" s="3"/>
      <c r="G23" s="3"/>
      <c r="H23" s="3"/>
      <c r="I23" s="3"/>
    </row>
    <row r="24" spans="1:9" x14ac:dyDescent="0.25">
      <c r="A24" t="s">
        <v>29</v>
      </c>
      <c r="B24">
        <v>1.81905198133979E-2</v>
      </c>
      <c r="C24" s="2" t="s">
        <v>94</v>
      </c>
      <c r="D24" s="3"/>
      <c r="E24" s="3"/>
      <c r="F24" s="3"/>
      <c r="G24" s="3"/>
      <c r="H24" s="3"/>
      <c r="I24" s="3"/>
    </row>
    <row r="25" spans="1:9" x14ac:dyDescent="0.25">
      <c r="A25" t="s">
        <v>30</v>
      </c>
      <c r="B25">
        <v>1.81632977751604E-2</v>
      </c>
      <c r="C25" s="2" t="s">
        <v>94</v>
      </c>
      <c r="D25" s="3"/>
      <c r="E25" s="3"/>
      <c r="F25" s="3"/>
      <c r="G25" s="3"/>
      <c r="H25" s="3"/>
      <c r="I25" s="3"/>
    </row>
    <row r="26" spans="1:9" x14ac:dyDescent="0.25">
      <c r="A26" t="s">
        <v>31</v>
      </c>
      <c r="B26">
        <v>1.8164327378149998E-2</v>
      </c>
      <c r="C26" s="2" t="s">
        <v>94</v>
      </c>
      <c r="D26" s="3"/>
      <c r="E26" s="3"/>
      <c r="F26" s="3"/>
      <c r="G26" s="3"/>
      <c r="H26" s="3"/>
      <c r="I26" s="3"/>
    </row>
    <row r="27" spans="1:9" x14ac:dyDescent="0.25">
      <c r="A27" t="s">
        <v>32</v>
      </c>
      <c r="B27">
        <v>1.51385141374523E-2</v>
      </c>
      <c r="C27" s="2" t="s">
        <v>94</v>
      </c>
      <c r="D27" s="3"/>
      <c r="E27" s="3"/>
      <c r="F27" s="3"/>
      <c r="G27" s="3"/>
      <c r="H27" s="3"/>
      <c r="I27" s="3"/>
    </row>
    <row r="28" spans="1:9" x14ac:dyDescent="0.25">
      <c r="A28" t="s">
        <v>33</v>
      </c>
      <c r="B28">
        <v>1.28163972477794E-2</v>
      </c>
      <c r="C28" s="2" t="s">
        <v>94</v>
      </c>
      <c r="D28" s="3"/>
      <c r="E28" s="3"/>
      <c r="F28" s="3"/>
      <c r="G28" s="3"/>
      <c r="H28" s="3"/>
      <c r="I28" s="3"/>
    </row>
    <row r="29" spans="1:9" x14ac:dyDescent="0.25">
      <c r="A29" t="s">
        <v>34</v>
      </c>
      <c r="B29">
        <v>1.17470633530256E-2</v>
      </c>
      <c r="C29" s="2" t="s">
        <v>94</v>
      </c>
      <c r="D29" s="3"/>
      <c r="E29" s="3"/>
      <c r="F29" s="3"/>
      <c r="G29" s="3"/>
      <c r="H29" s="3"/>
      <c r="I29" s="3"/>
    </row>
    <row r="30" spans="1:9" x14ac:dyDescent="0.25">
      <c r="A30" t="s">
        <v>35</v>
      </c>
      <c r="B30">
        <v>1.17470633530256E-2</v>
      </c>
      <c r="C30" s="2" t="s">
        <v>94</v>
      </c>
      <c r="D30" s="3"/>
      <c r="E30" s="3"/>
      <c r="F30" s="3"/>
      <c r="G30" s="3"/>
      <c r="H30" s="3"/>
      <c r="I30" s="3"/>
    </row>
    <row r="31" spans="1:9" x14ac:dyDescent="0.25">
      <c r="A31" t="s">
        <v>36</v>
      </c>
      <c r="B31">
        <v>1.1717315796088699E-2</v>
      </c>
      <c r="C31" s="2" t="s">
        <v>94</v>
      </c>
      <c r="D31" s="3"/>
      <c r="E31" s="3"/>
      <c r="F31" s="3"/>
      <c r="G31" s="3"/>
      <c r="H31" s="3"/>
      <c r="I31" s="3"/>
    </row>
    <row r="32" spans="1:9" x14ac:dyDescent="0.25">
      <c r="A32" t="s">
        <v>37</v>
      </c>
      <c r="B32">
        <v>1.1640508265146199E-2</v>
      </c>
      <c r="C32" s="2" t="s">
        <v>94</v>
      </c>
      <c r="D32" s="3"/>
      <c r="E32" s="3"/>
      <c r="F32" s="3"/>
      <c r="G32" s="3"/>
      <c r="H32" s="3"/>
      <c r="I32" s="3"/>
    </row>
    <row r="33" spans="1:9" x14ac:dyDescent="0.25">
      <c r="A33" t="s">
        <v>38</v>
      </c>
      <c r="B33">
        <v>1.1717315796088699E-2</v>
      </c>
      <c r="C33" s="2" t="s">
        <v>94</v>
      </c>
      <c r="D33" s="3"/>
      <c r="E33" s="3"/>
      <c r="F33" s="3"/>
      <c r="G33" s="3"/>
      <c r="H33" s="3"/>
      <c r="I33" s="3"/>
    </row>
    <row r="34" spans="1:9" x14ac:dyDescent="0.25">
      <c r="A34" t="s">
        <v>39</v>
      </c>
      <c r="B34">
        <v>1.1717315796088699E-2</v>
      </c>
      <c r="C34" s="2" t="s">
        <v>94</v>
      </c>
      <c r="D34" s="3"/>
      <c r="E34" s="3"/>
      <c r="F34" s="3"/>
      <c r="G34" s="3"/>
      <c r="H34" s="3"/>
      <c r="I34" s="3"/>
    </row>
    <row r="35" spans="1:9" x14ac:dyDescent="0.25">
      <c r="A35" t="s">
        <v>40</v>
      </c>
      <c r="B35">
        <v>1.1717315796088699E-2</v>
      </c>
      <c r="C35" s="2" t="s">
        <v>94</v>
      </c>
      <c r="D35" s="3"/>
      <c r="E35" s="3"/>
      <c r="F35" s="3"/>
      <c r="G35" s="3"/>
      <c r="H35" s="3"/>
      <c r="I35" s="3"/>
    </row>
    <row r="36" spans="1:9" x14ac:dyDescent="0.25">
      <c r="A36" t="s">
        <v>41</v>
      </c>
      <c r="B36">
        <v>1.1717315796088699E-2</v>
      </c>
      <c r="C36" s="2" t="s">
        <v>94</v>
      </c>
      <c r="D36" s="3"/>
      <c r="E36" s="3"/>
      <c r="F36" s="3"/>
      <c r="G36" s="3"/>
      <c r="H36" s="3"/>
      <c r="I36" s="3"/>
    </row>
    <row r="37" spans="1:9" x14ac:dyDescent="0.25">
      <c r="A37" t="s">
        <v>42</v>
      </c>
      <c r="B37">
        <v>6.7100320598123306E-2</v>
      </c>
      <c r="C37" s="2" t="s">
        <v>94</v>
      </c>
      <c r="D37" s="3"/>
      <c r="E37" s="3"/>
      <c r="F37" s="3"/>
      <c r="G37" s="3"/>
      <c r="H37" s="3"/>
      <c r="I37" s="3"/>
    </row>
    <row r="38" spans="1:9" x14ac:dyDescent="0.25">
      <c r="A38" t="s">
        <v>43</v>
      </c>
      <c r="B38">
        <v>3.6775365132386599E-2</v>
      </c>
      <c r="C38" s="2" t="s">
        <v>94</v>
      </c>
      <c r="D38" s="3"/>
      <c r="E38" s="3"/>
      <c r="F38" s="3"/>
      <c r="G38" s="3"/>
      <c r="H38" s="3"/>
      <c r="I38" s="3"/>
    </row>
    <row r="39" spans="1:9" x14ac:dyDescent="0.25">
      <c r="A39" s="4" t="s">
        <v>44</v>
      </c>
      <c r="B39" s="4">
        <v>3.6775365132386599E-2</v>
      </c>
      <c r="C39" s="5" t="s">
        <v>94</v>
      </c>
      <c r="D39" s="11"/>
      <c r="E39" s="11"/>
      <c r="F39" s="11"/>
      <c r="G39" s="11"/>
      <c r="H39" s="11"/>
      <c r="I39" s="11"/>
    </row>
    <row r="40" spans="1:9" x14ac:dyDescent="0.25">
      <c r="A40" t="s">
        <v>45</v>
      </c>
      <c r="B40">
        <v>1.9934132720742501E-2</v>
      </c>
      <c r="C40" s="2" t="s">
        <v>94</v>
      </c>
      <c r="D40" s="3" t="s">
        <v>80</v>
      </c>
      <c r="E40" s="3"/>
      <c r="F40" s="3"/>
      <c r="G40" s="3"/>
      <c r="H40" s="3"/>
      <c r="I40" s="3"/>
    </row>
    <row r="41" spans="1:9" x14ac:dyDescent="0.25">
      <c r="A41" t="s">
        <v>46</v>
      </c>
      <c r="B41">
        <v>1.33670036127073</v>
      </c>
      <c r="C41" s="2" t="s">
        <v>94</v>
      </c>
      <c r="D41" s="3"/>
      <c r="E41" s="3"/>
      <c r="F41" s="3"/>
      <c r="G41" s="3"/>
      <c r="H41" s="3"/>
      <c r="I41" s="3"/>
    </row>
    <row r="42" spans="1:9" x14ac:dyDescent="0.25">
      <c r="A42" t="s">
        <v>47</v>
      </c>
      <c r="B42">
        <v>1.0117405482525601E-2</v>
      </c>
      <c r="C42" s="2" t="s">
        <v>94</v>
      </c>
      <c r="D42" s="3"/>
      <c r="E42" s="3"/>
      <c r="F42" s="3"/>
      <c r="G42" s="3"/>
      <c r="H42" s="3"/>
      <c r="I42" s="3"/>
    </row>
    <row r="43" spans="1:9" x14ac:dyDescent="0.25">
      <c r="A43" t="s">
        <v>48</v>
      </c>
      <c r="B43">
        <v>3.6008968195709701E-2</v>
      </c>
      <c r="C43" s="2" t="s">
        <v>94</v>
      </c>
      <c r="D43" s="3"/>
      <c r="E43" s="3"/>
      <c r="F43" s="3"/>
      <c r="G43" s="3"/>
      <c r="H43" s="3"/>
      <c r="I43" s="3"/>
    </row>
    <row r="44" spans="1:9" x14ac:dyDescent="0.25">
      <c r="A44" t="s">
        <v>49</v>
      </c>
      <c r="B44">
        <v>3.6016079823337398E-2</v>
      </c>
      <c r="C44" s="2" t="s">
        <v>94</v>
      </c>
      <c r="D44" s="3"/>
      <c r="E44" s="3"/>
      <c r="F44" s="3"/>
      <c r="G44" s="3"/>
      <c r="H44" s="3"/>
      <c r="I44" s="3"/>
    </row>
    <row r="45" spans="1:9" x14ac:dyDescent="0.25">
      <c r="A45" t="s">
        <v>50</v>
      </c>
      <c r="B45">
        <v>3.5994938669761098E-2</v>
      </c>
      <c r="C45" s="2" t="s">
        <v>94</v>
      </c>
      <c r="D45" s="3"/>
      <c r="E45" s="3"/>
      <c r="F45" s="3"/>
      <c r="G45" s="3"/>
      <c r="H45" s="3"/>
      <c r="I45" s="3"/>
    </row>
    <row r="46" spans="1:9" x14ac:dyDescent="0.25">
      <c r="A46" t="s">
        <v>51</v>
      </c>
      <c r="B46">
        <v>2.9948242355817899E-2</v>
      </c>
      <c r="C46" s="2" t="s">
        <v>94</v>
      </c>
      <c r="D46" s="3"/>
      <c r="E46" s="3"/>
      <c r="F46" s="3"/>
      <c r="G46" s="3"/>
      <c r="H46" s="3"/>
      <c r="I46" s="3"/>
    </row>
    <row r="47" spans="1:9" x14ac:dyDescent="0.25">
      <c r="A47" t="s">
        <v>52</v>
      </c>
      <c r="B47">
        <v>2.53129340024199E-2</v>
      </c>
      <c r="C47" s="2" t="s">
        <v>94</v>
      </c>
      <c r="D47" s="3"/>
      <c r="E47" s="3"/>
      <c r="F47" s="3"/>
      <c r="G47" s="3"/>
      <c r="H47" s="3"/>
      <c r="I47" s="3"/>
    </row>
    <row r="48" spans="1:9" x14ac:dyDescent="0.25">
      <c r="A48" t="s">
        <v>53</v>
      </c>
      <c r="B48">
        <v>2.3162980174451699E-2</v>
      </c>
      <c r="C48" s="2" t="s">
        <v>94</v>
      </c>
      <c r="D48" s="3"/>
      <c r="E48" s="3"/>
      <c r="F48" s="3"/>
      <c r="G48" s="3"/>
      <c r="H48" s="3"/>
      <c r="I48" s="3"/>
    </row>
    <row r="49" spans="1:9" x14ac:dyDescent="0.25">
      <c r="A49" t="s">
        <v>54</v>
      </c>
      <c r="B49">
        <v>2.3162980174451699E-2</v>
      </c>
      <c r="C49" s="2" t="s">
        <v>94</v>
      </c>
      <c r="D49" s="3"/>
      <c r="E49" s="3"/>
      <c r="F49" s="3"/>
      <c r="G49" s="3"/>
      <c r="H49" s="3"/>
      <c r="I49" s="3"/>
    </row>
    <row r="50" spans="1:9" x14ac:dyDescent="0.25">
      <c r="A50" t="s">
        <v>55</v>
      </c>
      <c r="B50">
        <v>4.6118276365141E-2</v>
      </c>
      <c r="C50" s="2" t="s">
        <v>94</v>
      </c>
      <c r="D50" s="3"/>
      <c r="E50" s="3"/>
      <c r="F50" s="3"/>
      <c r="G50" s="3"/>
      <c r="H50" s="3"/>
      <c r="I50" s="3"/>
    </row>
    <row r="51" spans="1:9" x14ac:dyDescent="0.25">
      <c r="A51" t="s">
        <v>56</v>
      </c>
      <c r="B51" s="1">
        <v>8.9778521794885003E-5</v>
      </c>
      <c r="C51" s="2" t="s">
        <v>94</v>
      </c>
      <c r="D51" s="3"/>
      <c r="E51" s="3"/>
      <c r="F51" s="3"/>
      <c r="G51" s="3"/>
      <c r="H51" s="3"/>
      <c r="I51" s="3"/>
    </row>
    <row r="52" spans="1:9" x14ac:dyDescent="0.25">
      <c r="A52" t="s">
        <v>57</v>
      </c>
      <c r="B52">
        <v>4.6118276365141E-2</v>
      </c>
      <c r="C52" s="2" t="s">
        <v>94</v>
      </c>
      <c r="D52" s="3"/>
      <c r="E52" s="3"/>
      <c r="F52" s="3"/>
      <c r="G52" s="3"/>
      <c r="H52" s="3"/>
      <c r="I52" s="3"/>
    </row>
    <row r="53" spans="1:9" x14ac:dyDescent="0.25">
      <c r="A53" t="s">
        <v>58</v>
      </c>
      <c r="B53">
        <v>4.6118276365141E-2</v>
      </c>
      <c r="C53" s="2" t="s">
        <v>94</v>
      </c>
      <c r="D53" s="3"/>
      <c r="E53" s="3"/>
      <c r="F53" s="3"/>
      <c r="G53" s="3"/>
      <c r="H53" s="3"/>
      <c r="I53" s="3"/>
    </row>
    <row r="54" spans="1:9" x14ac:dyDescent="0.25">
      <c r="A54" t="s">
        <v>59</v>
      </c>
      <c r="B54">
        <v>0.44639218568598699</v>
      </c>
      <c r="C54" s="2" t="s">
        <v>94</v>
      </c>
      <c r="D54" s="3"/>
      <c r="E54" s="3"/>
      <c r="F54" s="3"/>
      <c r="G54" s="3"/>
      <c r="H54" s="3"/>
      <c r="I54" s="3"/>
    </row>
    <row r="55" spans="1:9" x14ac:dyDescent="0.25">
      <c r="A55" t="s">
        <v>60</v>
      </c>
      <c r="B55">
        <v>1.6433975517136899E-3</v>
      </c>
      <c r="C55" s="2" t="s">
        <v>94</v>
      </c>
      <c r="D55" s="3"/>
      <c r="E55" s="3"/>
      <c r="F55" s="3"/>
      <c r="G55" s="3"/>
      <c r="H55" s="3"/>
      <c r="I55" s="3"/>
    </row>
    <row r="56" spans="1:9" x14ac:dyDescent="0.25">
      <c r="A56" t="s">
        <v>61</v>
      </c>
      <c r="B56">
        <v>1.19846438379972</v>
      </c>
      <c r="C56" s="2" t="s">
        <v>94</v>
      </c>
      <c r="D56" s="3"/>
      <c r="E56" s="3"/>
      <c r="F56" s="3"/>
      <c r="G56" s="3"/>
      <c r="H56" s="3"/>
      <c r="I56" s="3"/>
    </row>
    <row r="57" spans="1:9" x14ac:dyDescent="0.25">
      <c r="A57" t="s">
        <v>62</v>
      </c>
      <c r="B57">
        <v>0.28893185890675499</v>
      </c>
      <c r="C57" s="2" t="s">
        <v>94</v>
      </c>
      <c r="D57" s="3"/>
      <c r="E57" s="3"/>
      <c r="F57" s="3"/>
      <c r="G57" s="3"/>
      <c r="H57" s="3"/>
      <c r="I57" s="3"/>
    </row>
    <row r="58" spans="1:9" x14ac:dyDescent="0.25">
      <c r="A58" t="s">
        <v>63</v>
      </c>
      <c r="B58">
        <v>5.3972126428511196</v>
      </c>
      <c r="C58" s="2" t="s">
        <v>94</v>
      </c>
      <c r="D58" s="3"/>
      <c r="E58" s="3"/>
      <c r="F58" s="3"/>
      <c r="G58" s="3"/>
      <c r="H58" s="3"/>
      <c r="I58" s="3"/>
    </row>
    <row r="59" spans="1:9" x14ac:dyDescent="0.25">
      <c r="A59" s="4" t="s">
        <v>64</v>
      </c>
      <c r="B59" s="4">
        <v>6.0985864785737497E-3</v>
      </c>
      <c r="C59" s="5" t="s">
        <v>94</v>
      </c>
      <c r="D59" s="3"/>
      <c r="E59" s="3"/>
      <c r="F59" s="3"/>
      <c r="G59" s="3"/>
      <c r="H59" s="3"/>
      <c r="I59" s="3"/>
    </row>
    <row r="60" spans="1:9" x14ac:dyDescent="0.25">
      <c r="A60" t="s">
        <v>65</v>
      </c>
      <c r="B60">
        <v>2.42894958316839E-3</v>
      </c>
      <c r="C60" s="2" t="s">
        <v>95</v>
      </c>
      <c r="D60" s="6" t="s">
        <v>101</v>
      </c>
      <c r="E60" s="6"/>
      <c r="F60" s="6"/>
      <c r="G60" s="6"/>
      <c r="H60" s="6"/>
      <c r="I60" s="6"/>
    </row>
    <row r="61" spans="1:9" s="18" customFormat="1" x14ac:dyDescent="0.25">
      <c r="A61" s="18" t="s">
        <v>66</v>
      </c>
      <c r="B61" s="18">
        <v>2.2160511737537501E-2</v>
      </c>
      <c r="C61" s="19" t="s">
        <v>95</v>
      </c>
      <c r="D61" s="20" t="s">
        <v>135</v>
      </c>
      <c r="E61" s="20"/>
      <c r="F61" s="20"/>
      <c r="G61" s="20"/>
      <c r="H61" s="20"/>
      <c r="I61" s="20"/>
    </row>
    <row r="62" spans="1:9" x14ac:dyDescent="0.25">
      <c r="A62" t="s">
        <v>67</v>
      </c>
      <c r="B62">
        <v>0.87824391094657095</v>
      </c>
      <c r="C62" s="2" t="s">
        <v>95</v>
      </c>
      <c r="D62" s="3" t="s">
        <v>103</v>
      </c>
      <c r="E62" s="3"/>
      <c r="F62" s="3"/>
      <c r="G62" s="3"/>
      <c r="H62" s="3"/>
      <c r="I62" s="3"/>
    </row>
    <row r="63" spans="1:9" x14ac:dyDescent="0.25">
      <c r="A63" t="s">
        <v>70</v>
      </c>
      <c r="B63">
        <v>0.902833372267277</v>
      </c>
      <c r="C63" s="2" t="s">
        <v>95</v>
      </c>
      <c r="D63" s="3" t="s">
        <v>104</v>
      </c>
      <c r="E63" s="3"/>
      <c r="F63" s="3"/>
      <c r="G63" s="3"/>
      <c r="H63" s="3"/>
      <c r="I63" s="3"/>
    </row>
    <row r="64" spans="1:9" x14ac:dyDescent="0.25">
      <c r="A64" t="s">
        <v>71</v>
      </c>
      <c r="B64">
        <v>9.7166627732722693E-2</v>
      </c>
      <c r="C64" s="2" t="s">
        <v>95</v>
      </c>
      <c r="D64" s="3" t="s">
        <v>105</v>
      </c>
      <c r="E64" s="3"/>
      <c r="F64" s="3"/>
      <c r="G64" s="3"/>
      <c r="H64" s="3"/>
      <c r="I64" s="3"/>
    </row>
    <row r="65" spans="1:9" x14ac:dyDescent="0.25">
      <c r="A65" t="s">
        <v>68</v>
      </c>
      <c r="B65">
        <v>2235.8129312692799</v>
      </c>
      <c r="C65" s="2" t="s">
        <v>96</v>
      </c>
      <c r="D65" s="3" t="s">
        <v>81</v>
      </c>
      <c r="E65" s="3"/>
      <c r="F65" s="3"/>
      <c r="G65" s="3"/>
      <c r="H65" s="3"/>
      <c r="I65" s="3"/>
    </row>
    <row r="66" spans="1:9" x14ac:dyDescent="0.25">
      <c r="A66" t="s">
        <v>69</v>
      </c>
      <c r="B66">
        <v>2476.4402822798902</v>
      </c>
      <c r="C66" s="2" t="s">
        <v>96</v>
      </c>
      <c r="D66" s="3" t="s">
        <v>82</v>
      </c>
      <c r="E66" s="3"/>
      <c r="F66" s="3"/>
      <c r="G66" s="3"/>
      <c r="H66" s="3"/>
      <c r="I66" s="3"/>
    </row>
    <row r="67" spans="1:9" x14ac:dyDescent="0.25">
      <c r="A67" t="s">
        <v>72</v>
      </c>
      <c r="B67">
        <v>1.02390099795165</v>
      </c>
      <c r="C67" s="2" t="s">
        <v>98</v>
      </c>
      <c r="D67" s="3" t="s">
        <v>83</v>
      </c>
      <c r="E67" s="3"/>
      <c r="F67" s="3"/>
      <c r="G67" s="3"/>
      <c r="H67" s="3"/>
      <c r="I67" s="3"/>
    </row>
    <row r="68" spans="1:9" x14ac:dyDescent="0.25">
      <c r="A68" t="s">
        <v>72</v>
      </c>
      <c r="B68">
        <v>3.4882856668884101</v>
      </c>
      <c r="C68" s="2" t="s">
        <v>98</v>
      </c>
      <c r="D68" s="3" t="s">
        <v>84</v>
      </c>
      <c r="E68" s="3"/>
      <c r="F68" s="3"/>
      <c r="G68" s="3"/>
      <c r="H68" s="3"/>
      <c r="I68" s="3"/>
    </row>
    <row r="69" spans="1:9" x14ac:dyDescent="0.25">
      <c r="A69" t="s">
        <v>73</v>
      </c>
      <c r="B69">
        <v>13.947855101021901</v>
      </c>
      <c r="C69" s="2" t="s">
        <v>98</v>
      </c>
      <c r="D69" s="3" t="s">
        <v>85</v>
      </c>
      <c r="E69" s="3"/>
      <c r="F69" s="3"/>
      <c r="G69" s="3"/>
      <c r="H69" s="3"/>
      <c r="I69" s="3"/>
    </row>
    <row r="70" spans="1:9" x14ac:dyDescent="0.25">
      <c r="A70" t="s">
        <v>74</v>
      </c>
      <c r="B70">
        <v>19.033619036650201</v>
      </c>
      <c r="C70" s="2" t="s">
        <v>97</v>
      </c>
      <c r="D70" s="3" t="s">
        <v>86</v>
      </c>
      <c r="E70" s="3"/>
      <c r="F70" s="3"/>
      <c r="G70" s="3"/>
      <c r="H70" s="3"/>
      <c r="I70" s="3"/>
    </row>
    <row r="71" spans="1:9" x14ac:dyDescent="0.25">
      <c r="A71" t="s">
        <v>75</v>
      </c>
      <c r="B71" t="s">
        <v>125</v>
      </c>
      <c r="C71" s="2" t="s">
        <v>99</v>
      </c>
      <c r="D71" s="3" t="s">
        <v>87</v>
      </c>
      <c r="E71" s="3"/>
      <c r="F71" s="3"/>
      <c r="G71" s="3"/>
      <c r="H71" s="3"/>
      <c r="I71" s="3"/>
    </row>
    <row r="72" spans="1:9" x14ac:dyDescent="0.25">
      <c r="A72" t="s">
        <v>76</v>
      </c>
      <c r="B72">
        <v>47.638240519621696</v>
      </c>
      <c r="C72" s="2" t="s">
        <v>94</v>
      </c>
      <c r="D72" s="3" t="s">
        <v>88</v>
      </c>
      <c r="E72" s="3"/>
      <c r="F72" s="3"/>
      <c r="G72" s="3"/>
      <c r="H72" s="3"/>
      <c r="I72" s="3"/>
    </row>
    <row r="73" spans="1:9" x14ac:dyDescent="0.25">
      <c r="A73" t="s">
        <v>77</v>
      </c>
      <c r="B73">
        <v>10.013515091632399</v>
      </c>
      <c r="C73" s="2" t="s">
        <v>94</v>
      </c>
      <c r="D73" s="3" t="s">
        <v>89</v>
      </c>
      <c r="E73" s="3"/>
      <c r="F73" s="3"/>
      <c r="G73" s="3"/>
      <c r="H73" s="3"/>
      <c r="I73" s="3"/>
    </row>
    <row r="74" spans="1:9" x14ac:dyDescent="0.25">
      <c r="A74" t="s">
        <v>1</v>
      </c>
      <c r="B74">
        <v>900</v>
      </c>
      <c r="C74" s="2" t="s">
        <v>90</v>
      </c>
      <c r="D74" s="3"/>
      <c r="E74" s="3"/>
      <c r="F74" s="3"/>
      <c r="G74" s="3"/>
      <c r="H74" s="3"/>
      <c r="I74" s="3"/>
    </row>
    <row r="75" spans="1:9" x14ac:dyDescent="0.25">
      <c r="A75" t="s">
        <v>2</v>
      </c>
      <c r="B75">
        <v>6000</v>
      </c>
      <c r="C75" s="2" t="s">
        <v>90</v>
      </c>
      <c r="D75" s="3"/>
      <c r="E75" s="3"/>
      <c r="F75" s="3"/>
      <c r="G75" s="3"/>
      <c r="H75" s="3"/>
      <c r="I75" s="3"/>
    </row>
    <row r="76" spans="1:9" x14ac:dyDescent="0.25">
      <c r="A76" t="s">
        <v>3</v>
      </c>
      <c r="B76">
        <v>1500</v>
      </c>
      <c r="C76" s="2" t="s">
        <v>90</v>
      </c>
      <c r="D76" s="3"/>
      <c r="E76" s="3"/>
      <c r="F76" s="3"/>
      <c r="G76" s="3"/>
      <c r="H76" s="3"/>
      <c r="I76" s="3"/>
    </row>
    <row r="77" spans="1:9" x14ac:dyDescent="0.25">
      <c r="A77" t="s">
        <v>4</v>
      </c>
      <c r="B77">
        <v>3000</v>
      </c>
      <c r="C77" s="2" t="s">
        <v>90</v>
      </c>
      <c r="D77" s="3"/>
      <c r="E77" s="3"/>
      <c r="F77" s="3"/>
      <c r="G77" s="3"/>
      <c r="H77" s="3"/>
      <c r="I77" s="3"/>
    </row>
    <row r="78" spans="1:9" x14ac:dyDescent="0.25">
      <c r="A78" t="s">
        <v>5</v>
      </c>
      <c r="B78">
        <v>300</v>
      </c>
      <c r="C78" s="2" t="s">
        <v>91</v>
      </c>
      <c r="D78" s="3"/>
      <c r="E78" s="3"/>
      <c r="F78" s="3"/>
      <c r="G78" s="3"/>
      <c r="H78" s="3"/>
      <c r="I78" s="3"/>
    </row>
    <row r="79" spans="1:9" x14ac:dyDescent="0.25">
      <c r="A79" t="s">
        <v>6</v>
      </c>
      <c r="B79">
        <v>1500</v>
      </c>
      <c r="C79" s="2" t="s">
        <v>91</v>
      </c>
      <c r="D79" s="3"/>
      <c r="E79" s="3"/>
      <c r="F79" s="3"/>
      <c r="G79" s="3"/>
      <c r="H79" s="3"/>
      <c r="I79" s="3"/>
    </row>
  </sheetData>
  <mergeCells count="79">
    <mergeCell ref="D79:I79"/>
    <mergeCell ref="D73:I73"/>
    <mergeCell ref="D74:I74"/>
    <mergeCell ref="D75:I75"/>
    <mergeCell ref="D76:I76"/>
    <mergeCell ref="D77:I77"/>
    <mergeCell ref="D78:I78"/>
    <mergeCell ref="D67:I67"/>
    <mergeCell ref="D68:I68"/>
    <mergeCell ref="D69:I69"/>
    <mergeCell ref="D70:I70"/>
    <mergeCell ref="D71:I71"/>
    <mergeCell ref="D72:I72"/>
    <mergeCell ref="D61:I61"/>
    <mergeCell ref="D62:I62"/>
    <mergeCell ref="D63:I63"/>
    <mergeCell ref="D64:I64"/>
    <mergeCell ref="D65:I65"/>
    <mergeCell ref="D66:I66"/>
    <mergeCell ref="D55:I55"/>
    <mergeCell ref="D56:I56"/>
    <mergeCell ref="D57:I57"/>
    <mergeCell ref="D58:I58"/>
    <mergeCell ref="D59:I59"/>
    <mergeCell ref="D60:I60"/>
    <mergeCell ref="D49:I49"/>
    <mergeCell ref="D50:I50"/>
    <mergeCell ref="D51:I51"/>
    <mergeCell ref="D52:I52"/>
    <mergeCell ref="D53:I53"/>
    <mergeCell ref="D54:I54"/>
    <mergeCell ref="D43:I43"/>
    <mergeCell ref="D44:I44"/>
    <mergeCell ref="D45:I45"/>
    <mergeCell ref="D46:I46"/>
    <mergeCell ref="D47:I47"/>
    <mergeCell ref="D48:I48"/>
    <mergeCell ref="D37:I37"/>
    <mergeCell ref="D38:I38"/>
    <mergeCell ref="D39:I39"/>
    <mergeCell ref="D40:I40"/>
    <mergeCell ref="D41:I41"/>
    <mergeCell ref="D42:I42"/>
    <mergeCell ref="D31:I31"/>
    <mergeCell ref="D32:I32"/>
    <mergeCell ref="D33:I33"/>
    <mergeCell ref="D34:I34"/>
    <mergeCell ref="D35:I35"/>
    <mergeCell ref="D36:I36"/>
    <mergeCell ref="D25:I25"/>
    <mergeCell ref="D26:I26"/>
    <mergeCell ref="D27:I27"/>
    <mergeCell ref="D28:I28"/>
    <mergeCell ref="D29:I29"/>
    <mergeCell ref="D30:I30"/>
    <mergeCell ref="D19:I19"/>
    <mergeCell ref="D20:I20"/>
    <mergeCell ref="D21:I21"/>
    <mergeCell ref="D22:I22"/>
    <mergeCell ref="D23:I23"/>
    <mergeCell ref="D24:I24"/>
    <mergeCell ref="D13:I13"/>
    <mergeCell ref="D14:I14"/>
    <mergeCell ref="D15:I15"/>
    <mergeCell ref="D16:I16"/>
    <mergeCell ref="D17:I17"/>
    <mergeCell ref="D18:I18"/>
    <mergeCell ref="D7:I7"/>
    <mergeCell ref="D8:I8"/>
    <mergeCell ref="D9:I9"/>
    <mergeCell ref="D10:I10"/>
    <mergeCell ref="D11:I11"/>
    <mergeCell ref="D12:I12"/>
    <mergeCell ref="D1:I1"/>
    <mergeCell ref="D2:I2"/>
    <mergeCell ref="D3:I3"/>
    <mergeCell ref="D4:I4"/>
    <mergeCell ref="D5:I5"/>
    <mergeCell ref="D6:I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17B46-1650-46FD-80CC-351B331A9173}">
  <dimension ref="A1:M79"/>
  <sheetViews>
    <sheetView topLeftCell="A52" workbookViewId="0">
      <selection activeCell="B63" sqref="B63:B64"/>
    </sheetView>
  </sheetViews>
  <sheetFormatPr defaultRowHeight="15" x14ac:dyDescent="0.25"/>
  <cols>
    <col min="1" max="1" width="19.85546875" bestFit="1" customWidth="1"/>
    <col min="2" max="2" width="14.140625" customWidth="1"/>
    <col min="3" max="3" width="9.140625" style="2"/>
    <col min="4" max="4" width="92.140625" bestFit="1" customWidth="1"/>
  </cols>
  <sheetData>
    <row r="1" spans="1:13" x14ac:dyDescent="0.25">
      <c r="A1" s="10" t="s">
        <v>106</v>
      </c>
      <c r="B1" s="5" t="s">
        <v>107</v>
      </c>
      <c r="C1" s="5" t="s">
        <v>92</v>
      </c>
      <c r="D1" s="11" t="s">
        <v>100</v>
      </c>
      <c r="E1" s="11"/>
      <c r="F1" s="11"/>
      <c r="G1" s="11"/>
      <c r="H1" s="11"/>
      <c r="I1" s="11"/>
    </row>
    <row r="2" spans="1:13" x14ac:dyDescent="0.25">
      <c r="A2" t="s">
        <v>7</v>
      </c>
      <c r="B2">
        <v>21095.876563932801</v>
      </c>
      <c r="C2" s="2" t="s">
        <v>93</v>
      </c>
      <c r="D2" s="3" t="s">
        <v>78</v>
      </c>
      <c r="E2" s="3"/>
      <c r="F2" s="3"/>
      <c r="G2" s="3"/>
      <c r="H2" s="3"/>
      <c r="I2" s="3"/>
      <c r="K2" t="s">
        <v>7</v>
      </c>
      <c r="M2">
        <v>21095.876563932801</v>
      </c>
    </row>
    <row r="3" spans="1:13" x14ac:dyDescent="0.25">
      <c r="A3" t="s">
        <v>8</v>
      </c>
      <c r="B3">
        <v>147.671135947529</v>
      </c>
      <c r="C3" s="2" t="s">
        <v>93</v>
      </c>
      <c r="D3" s="3"/>
      <c r="E3" s="3"/>
      <c r="F3" s="3"/>
      <c r="G3" s="3"/>
      <c r="H3" s="3"/>
      <c r="I3" s="3"/>
      <c r="L3" t="s">
        <v>8</v>
      </c>
      <c r="M3">
        <v>147.671135947529</v>
      </c>
    </row>
    <row r="4" spans="1:13" x14ac:dyDescent="0.25">
      <c r="A4" t="s">
        <v>9</v>
      </c>
      <c r="B4">
        <v>20948.2054279853</v>
      </c>
      <c r="C4" s="2" t="s">
        <v>93</v>
      </c>
      <c r="D4" s="3"/>
      <c r="E4" s="3"/>
      <c r="F4" s="3"/>
      <c r="G4" s="3"/>
      <c r="H4" s="3"/>
      <c r="I4" s="3"/>
      <c r="L4" t="s">
        <v>9</v>
      </c>
      <c r="M4">
        <v>20948.2054279853</v>
      </c>
    </row>
    <row r="5" spans="1:13" x14ac:dyDescent="0.25">
      <c r="A5" t="s">
        <v>10</v>
      </c>
      <c r="B5">
        <v>103200.98240386799</v>
      </c>
      <c r="C5" s="2" t="s">
        <v>93</v>
      </c>
      <c r="D5" s="3"/>
      <c r="E5" s="3"/>
      <c r="F5" s="3"/>
      <c r="G5" s="3"/>
      <c r="H5" s="3"/>
      <c r="I5" s="3"/>
      <c r="L5" t="s">
        <v>10</v>
      </c>
      <c r="M5">
        <v>103200.98240386799</v>
      </c>
    </row>
    <row r="6" spans="1:13" x14ac:dyDescent="0.25">
      <c r="A6" t="s">
        <v>11</v>
      </c>
      <c r="B6">
        <v>103202.98240386799</v>
      </c>
      <c r="C6" s="2" t="s">
        <v>93</v>
      </c>
      <c r="D6" s="3"/>
      <c r="E6" s="3"/>
      <c r="F6" s="3"/>
      <c r="G6" s="3"/>
      <c r="H6" s="3"/>
      <c r="I6" s="3"/>
      <c r="L6" t="s">
        <v>11</v>
      </c>
      <c r="M6">
        <v>103202.98240386799</v>
      </c>
    </row>
    <row r="7" spans="1:13" x14ac:dyDescent="0.25">
      <c r="A7" t="s">
        <v>12</v>
      </c>
      <c r="B7">
        <v>103202.98240386799</v>
      </c>
      <c r="C7" s="2" t="s">
        <v>93</v>
      </c>
      <c r="D7" s="3"/>
      <c r="E7" s="3"/>
      <c r="F7" s="3"/>
      <c r="G7" s="3"/>
      <c r="H7" s="3"/>
      <c r="I7" s="3"/>
      <c r="L7" t="s">
        <v>12</v>
      </c>
      <c r="M7">
        <v>103202.98240386799</v>
      </c>
    </row>
    <row r="8" spans="1:13" x14ac:dyDescent="0.25">
      <c r="A8" t="s">
        <v>13</v>
      </c>
      <c r="B8">
        <v>61921.789442321096</v>
      </c>
      <c r="C8" s="2" t="s">
        <v>93</v>
      </c>
      <c r="D8" s="3"/>
      <c r="E8" s="3"/>
      <c r="F8" s="3"/>
      <c r="G8" s="3"/>
      <c r="H8" s="3"/>
      <c r="I8" s="3"/>
      <c r="L8" t="s">
        <v>13</v>
      </c>
      <c r="M8">
        <v>61921.789442321096</v>
      </c>
    </row>
    <row r="9" spans="1:13" x14ac:dyDescent="0.25">
      <c r="A9" t="s">
        <v>14</v>
      </c>
      <c r="B9">
        <v>41281.1929615474</v>
      </c>
      <c r="C9" s="2" t="s">
        <v>93</v>
      </c>
      <c r="D9" s="3"/>
      <c r="E9" s="3"/>
      <c r="F9" s="3"/>
      <c r="G9" s="3"/>
      <c r="H9" s="3"/>
      <c r="I9" s="3"/>
      <c r="L9" t="s">
        <v>14</v>
      </c>
      <c r="M9">
        <v>41281.1929615474</v>
      </c>
    </row>
    <row r="10" spans="1:13" x14ac:dyDescent="0.25">
      <c r="A10" t="s">
        <v>15</v>
      </c>
      <c r="B10">
        <v>20640.5964807737</v>
      </c>
      <c r="C10" s="2" t="s">
        <v>93</v>
      </c>
      <c r="D10" s="3"/>
      <c r="E10" s="3"/>
      <c r="F10" s="3"/>
      <c r="G10" s="3"/>
      <c r="H10" s="3"/>
      <c r="I10" s="3"/>
      <c r="L10" t="s">
        <v>15</v>
      </c>
      <c r="M10">
        <v>20640.5964807737</v>
      </c>
    </row>
    <row r="11" spans="1:13" x14ac:dyDescent="0.25">
      <c r="A11" t="s">
        <v>16</v>
      </c>
      <c r="B11">
        <v>20640.5964807737</v>
      </c>
      <c r="C11" s="2" t="s">
        <v>93</v>
      </c>
      <c r="D11" s="3"/>
      <c r="E11" s="3"/>
      <c r="F11" s="3"/>
      <c r="G11" s="3"/>
      <c r="H11" s="3"/>
      <c r="I11" s="3"/>
      <c r="L11" t="s">
        <v>16</v>
      </c>
      <c r="M11">
        <v>20640.5964807737</v>
      </c>
    </row>
    <row r="12" spans="1:13" x14ac:dyDescent="0.25">
      <c r="A12" t="s">
        <v>17</v>
      </c>
      <c r="B12">
        <v>20330.9875335621</v>
      </c>
      <c r="C12" s="2" t="s">
        <v>93</v>
      </c>
      <c r="D12" s="3"/>
      <c r="E12" s="3"/>
      <c r="F12" s="3"/>
      <c r="G12" s="3"/>
      <c r="H12" s="3"/>
      <c r="I12" s="3"/>
      <c r="L12" t="s">
        <v>17</v>
      </c>
      <c r="M12">
        <v>20330.9875335621</v>
      </c>
    </row>
    <row r="13" spans="1:13" x14ac:dyDescent="0.25">
      <c r="A13" t="s">
        <v>18</v>
      </c>
      <c r="B13">
        <v>309.60894721160599</v>
      </c>
      <c r="C13" s="2" t="s">
        <v>93</v>
      </c>
      <c r="D13" s="3"/>
      <c r="E13" s="3"/>
      <c r="F13" s="3"/>
      <c r="G13" s="3"/>
      <c r="H13" s="3"/>
      <c r="I13" s="3"/>
      <c r="L13" t="s">
        <v>18</v>
      </c>
      <c r="M13">
        <v>309.60894721160599</v>
      </c>
    </row>
    <row r="14" spans="1:13" x14ac:dyDescent="0.25">
      <c r="A14" t="s">
        <v>19</v>
      </c>
      <c r="B14">
        <v>29.4128499851025</v>
      </c>
      <c r="C14" s="2" t="s">
        <v>93</v>
      </c>
      <c r="D14" s="3"/>
      <c r="E14" s="3"/>
      <c r="F14" s="3"/>
      <c r="G14" s="3"/>
      <c r="H14" s="3"/>
      <c r="I14" s="3"/>
      <c r="L14" t="s">
        <v>19</v>
      </c>
      <c r="M14">
        <v>29.4128499851025</v>
      </c>
    </row>
    <row r="15" spans="1:13" x14ac:dyDescent="0.25">
      <c r="A15" t="s">
        <v>20</v>
      </c>
      <c r="B15">
        <v>280.19609722650301</v>
      </c>
      <c r="C15" s="2" t="s">
        <v>93</v>
      </c>
      <c r="D15" s="3"/>
      <c r="E15" s="3"/>
      <c r="F15" s="3"/>
      <c r="G15" s="3"/>
      <c r="H15" s="3"/>
      <c r="I15" s="3"/>
      <c r="L15" t="s">
        <v>20</v>
      </c>
      <c r="M15">
        <v>280.19609722650301</v>
      </c>
    </row>
    <row r="16" spans="1:13" x14ac:dyDescent="0.25">
      <c r="A16" t="s">
        <v>21</v>
      </c>
      <c r="B16">
        <v>177.083985932632</v>
      </c>
      <c r="C16" s="2" t="s">
        <v>93</v>
      </c>
      <c r="D16" s="3"/>
      <c r="E16" s="3"/>
      <c r="F16" s="3"/>
      <c r="G16" s="3"/>
      <c r="H16" s="3"/>
      <c r="I16" s="3"/>
      <c r="L16" t="s">
        <v>21</v>
      </c>
      <c r="M16">
        <v>177.083985932632</v>
      </c>
    </row>
    <row r="17" spans="1:13" x14ac:dyDescent="0.25">
      <c r="A17" t="s">
        <v>22</v>
      </c>
      <c r="B17">
        <v>177.083985932632</v>
      </c>
      <c r="C17" s="2" t="s">
        <v>93</v>
      </c>
      <c r="D17" s="3"/>
      <c r="E17" s="3"/>
      <c r="F17" s="3"/>
      <c r="G17" s="3"/>
      <c r="H17" s="3"/>
      <c r="I17" s="3"/>
      <c r="L17" t="s">
        <v>22</v>
      </c>
      <c r="M17">
        <v>177.083985932632</v>
      </c>
    </row>
    <row r="18" spans="1:13" x14ac:dyDescent="0.25">
      <c r="A18" t="s">
        <v>23</v>
      </c>
      <c r="B18">
        <v>9.7396192262947796</v>
      </c>
      <c r="C18" s="2" t="s">
        <v>93</v>
      </c>
      <c r="D18" s="3"/>
      <c r="E18" s="3"/>
      <c r="F18" s="3"/>
      <c r="G18" s="3"/>
      <c r="H18" s="3"/>
      <c r="I18" s="3"/>
      <c r="L18" t="s">
        <v>23</v>
      </c>
      <c r="M18">
        <v>9.7396192262947796</v>
      </c>
    </row>
    <row r="19" spans="1:13" x14ac:dyDescent="0.25">
      <c r="A19" s="4" t="s">
        <v>24</v>
      </c>
      <c r="B19">
        <v>167.34436670633701</v>
      </c>
      <c r="C19" s="5" t="s">
        <v>93</v>
      </c>
      <c r="D19" s="3"/>
      <c r="E19" s="3"/>
      <c r="F19" s="3"/>
      <c r="G19" s="3"/>
      <c r="H19" s="3"/>
      <c r="I19" s="3"/>
      <c r="L19" t="s">
        <v>24</v>
      </c>
      <c r="M19">
        <v>167.34436670633701</v>
      </c>
    </row>
    <row r="20" spans="1:13" x14ac:dyDescent="0.25">
      <c r="A20" t="s">
        <v>25</v>
      </c>
      <c r="B20">
        <v>9.9068401490825395E-2</v>
      </c>
      <c r="C20" s="2" t="s">
        <v>94</v>
      </c>
      <c r="D20" s="6" t="s">
        <v>79</v>
      </c>
      <c r="E20" s="6"/>
      <c r="F20" s="6"/>
      <c r="G20" s="6"/>
      <c r="H20" s="6"/>
      <c r="I20" s="6"/>
      <c r="L20" t="s">
        <v>25</v>
      </c>
      <c r="M20">
        <v>9.9068401490825395E-2</v>
      </c>
    </row>
    <row r="21" spans="1:13" x14ac:dyDescent="0.25">
      <c r="A21" t="s">
        <v>26</v>
      </c>
      <c r="B21">
        <v>9.8786520211274403E-2</v>
      </c>
      <c r="C21" s="2" t="s">
        <v>94</v>
      </c>
      <c r="D21" s="3"/>
      <c r="E21" s="3"/>
      <c r="F21" s="3"/>
      <c r="G21" s="3"/>
      <c r="H21" s="3"/>
      <c r="I21" s="3"/>
      <c r="L21" t="s">
        <v>26</v>
      </c>
      <c r="M21">
        <v>9.8786520211274403E-2</v>
      </c>
    </row>
    <row r="22" spans="1:13" x14ac:dyDescent="0.25">
      <c r="A22" t="s">
        <v>27</v>
      </c>
      <c r="B22">
        <v>9.81818396687828E-2</v>
      </c>
      <c r="C22" s="2" t="s">
        <v>94</v>
      </c>
      <c r="D22" s="3"/>
      <c r="E22" s="3"/>
      <c r="F22" s="3"/>
      <c r="G22" s="3"/>
      <c r="H22" s="3"/>
      <c r="I22" s="3"/>
      <c r="L22" t="s">
        <v>27</v>
      </c>
      <c r="M22">
        <v>9.81818396687828E-2</v>
      </c>
    </row>
    <row r="23" spans="1:13" x14ac:dyDescent="0.25">
      <c r="A23" t="s">
        <v>28</v>
      </c>
      <c r="B23">
        <v>1.8403208557048699E-4</v>
      </c>
      <c r="C23" s="2" t="s">
        <v>94</v>
      </c>
      <c r="D23" s="3"/>
      <c r="E23" s="3"/>
      <c r="F23" s="3"/>
      <c r="G23" s="3"/>
      <c r="H23" s="3"/>
      <c r="I23" s="3"/>
      <c r="L23" t="s">
        <v>28</v>
      </c>
      <c r="M23">
        <v>1.8403208557048699E-4</v>
      </c>
    </row>
    <row r="24" spans="1:13" x14ac:dyDescent="0.25">
      <c r="A24" t="s">
        <v>29</v>
      </c>
      <c r="B24">
        <v>5.3364101880662602E-2</v>
      </c>
      <c r="C24" s="2" t="s">
        <v>94</v>
      </c>
      <c r="D24" s="3"/>
      <c r="E24" s="3"/>
      <c r="F24" s="3"/>
      <c r="G24" s="3"/>
      <c r="H24" s="3"/>
      <c r="I24" s="3"/>
      <c r="L24" t="s">
        <v>29</v>
      </c>
      <c r="M24">
        <v>5.3364101880662602E-2</v>
      </c>
    </row>
    <row r="25" spans="1:13" x14ac:dyDescent="0.25">
      <c r="A25" t="s">
        <v>30</v>
      </c>
      <c r="B25">
        <v>5.3295495806761697E-2</v>
      </c>
      <c r="C25" s="2" t="s">
        <v>94</v>
      </c>
      <c r="D25" s="3"/>
      <c r="E25" s="3"/>
      <c r="F25" s="3"/>
      <c r="G25" s="3"/>
      <c r="H25" s="3"/>
      <c r="I25" s="3"/>
      <c r="L25" t="s">
        <v>30</v>
      </c>
      <c r="M25">
        <v>5.3295495806761697E-2</v>
      </c>
    </row>
    <row r="26" spans="1:13" x14ac:dyDescent="0.25">
      <c r="A26" t="s">
        <v>31</v>
      </c>
      <c r="B26">
        <v>5.3274331089394E-2</v>
      </c>
      <c r="C26" s="2" t="s">
        <v>94</v>
      </c>
      <c r="D26" s="3"/>
      <c r="E26" s="3"/>
      <c r="F26" s="3"/>
      <c r="G26" s="3"/>
      <c r="H26" s="3"/>
      <c r="I26" s="3"/>
      <c r="L26" t="s">
        <v>31</v>
      </c>
      <c r="M26">
        <v>5.3274331089394E-2</v>
      </c>
    </row>
    <row r="27" spans="1:13" x14ac:dyDescent="0.25">
      <c r="A27" t="s">
        <v>32</v>
      </c>
      <c r="B27">
        <v>5.0422940161393599E-2</v>
      </c>
      <c r="C27" s="2" t="s">
        <v>94</v>
      </c>
      <c r="D27" s="3"/>
      <c r="E27" s="3"/>
      <c r="F27" s="3"/>
      <c r="G27" s="3"/>
      <c r="H27" s="3"/>
      <c r="I27" s="3"/>
      <c r="L27" t="s">
        <v>32</v>
      </c>
      <c r="M27">
        <v>5.0422940161393599E-2</v>
      </c>
    </row>
    <row r="28" spans="1:13" x14ac:dyDescent="0.25">
      <c r="A28" t="s">
        <v>33</v>
      </c>
      <c r="B28">
        <v>4.8038749653426999E-2</v>
      </c>
      <c r="C28" s="2" t="s">
        <v>94</v>
      </c>
      <c r="D28" s="3"/>
      <c r="E28" s="3"/>
      <c r="F28" s="3"/>
      <c r="G28" s="3"/>
      <c r="H28" s="3"/>
      <c r="I28" s="3"/>
      <c r="L28" t="s">
        <v>33</v>
      </c>
      <c r="M28">
        <v>4.8038749653426999E-2</v>
      </c>
    </row>
    <row r="29" spans="1:13" x14ac:dyDescent="0.25">
      <c r="A29" t="s">
        <v>34</v>
      </c>
      <c r="B29">
        <v>4.6851444302794303E-2</v>
      </c>
      <c r="C29" s="2" t="s">
        <v>94</v>
      </c>
      <c r="D29" s="3"/>
      <c r="E29" s="3"/>
      <c r="F29" s="3"/>
      <c r="G29" s="3"/>
      <c r="H29" s="3"/>
      <c r="I29" s="3"/>
      <c r="L29" t="s">
        <v>34</v>
      </c>
      <c r="M29">
        <v>4.6851444302794303E-2</v>
      </c>
    </row>
    <row r="30" spans="1:13" x14ac:dyDescent="0.25">
      <c r="A30" t="s">
        <v>35</v>
      </c>
      <c r="B30">
        <v>4.6851444302794303E-2</v>
      </c>
      <c r="C30" s="2" t="s">
        <v>94</v>
      </c>
      <c r="D30" s="3"/>
      <c r="E30" s="3"/>
      <c r="F30" s="3"/>
      <c r="G30" s="3"/>
      <c r="H30" s="3"/>
      <c r="I30" s="3"/>
      <c r="L30" t="s">
        <v>35</v>
      </c>
      <c r="M30">
        <v>4.6851444302794303E-2</v>
      </c>
    </row>
    <row r="31" spans="1:13" x14ac:dyDescent="0.25">
      <c r="A31" t="s">
        <v>36</v>
      </c>
      <c r="B31">
        <v>4.66303266728023E-2</v>
      </c>
      <c r="C31" s="2" t="s">
        <v>94</v>
      </c>
      <c r="D31" s="3"/>
      <c r="E31" s="3"/>
      <c r="F31" s="3"/>
      <c r="G31" s="3"/>
      <c r="H31" s="3"/>
      <c r="I31" s="3"/>
      <c r="L31" t="s">
        <v>36</v>
      </c>
      <c r="M31">
        <v>4.66303266728023E-2</v>
      </c>
    </row>
    <row r="32" spans="1:13" x14ac:dyDescent="0.25">
      <c r="A32" t="s">
        <v>37</v>
      </c>
      <c r="B32">
        <v>4.6316186959048801E-2</v>
      </c>
      <c r="C32" s="2" t="s">
        <v>94</v>
      </c>
      <c r="D32" s="3"/>
      <c r="E32" s="3"/>
      <c r="F32" s="3"/>
      <c r="G32" s="3"/>
      <c r="H32" s="3"/>
      <c r="I32" s="3"/>
      <c r="L32" t="s">
        <v>37</v>
      </c>
      <c r="M32">
        <v>4.6316186959048801E-2</v>
      </c>
    </row>
    <row r="33" spans="1:13" x14ac:dyDescent="0.25">
      <c r="A33" t="s">
        <v>38</v>
      </c>
      <c r="B33">
        <v>4.66303266728023E-2</v>
      </c>
      <c r="C33" s="2" t="s">
        <v>94</v>
      </c>
      <c r="D33" s="3"/>
      <c r="E33" s="3"/>
      <c r="F33" s="3"/>
      <c r="G33" s="3"/>
      <c r="H33" s="3"/>
      <c r="I33" s="3"/>
      <c r="L33" t="s">
        <v>38</v>
      </c>
      <c r="M33">
        <v>4.66303266728023E-2</v>
      </c>
    </row>
    <row r="34" spans="1:13" x14ac:dyDescent="0.25">
      <c r="A34" t="s">
        <v>39</v>
      </c>
      <c r="B34">
        <v>4.66303266728023E-2</v>
      </c>
      <c r="C34" s="2" t="s">
        <v>94</v>
      </c>
      <c r="D34" s="3"/>
      <c r="E34" s="3"/>
      <c r="F34" s="3"/>
      <c r="G34" s="3"/>
      <c r="H34" s="3"/>
      <c r="I34" s="3"/>
      <c r="L34" t="s">
        <v>39</v>
      </c>
      <c r="M34">
        <v>4.66303266728023E-2</v>
      </c>
    </row>
    <row r="35" spans="1:13" x14ac:dyDescent="0.25">
      <c r="A35" t="s">
        <v>40</v>
      </c>
      <c r="B35">
        <v>4.66303266728023E-2</v>
      </c>
      <c r="C35" s="2" t="s">
        <v>94</v>
      </c>
      <c r="D35" s="3"/>
      <c r="E35" s="3"/>
      <c r="F35" s="3"/>
      <c r="G35" s="3"/>
      <c r="H35" s="3"/>
      <c r="I35" s="3"/>
      <c r="L35" t="s">
        <v>40</v>
      </c>
      <c r="M35">
        <v>4.66303266728023E-2</v>
      </c>
    </row>
    <row r="36" spans="1:13" x14ac:dyDescent="0.25">
      <c r="A36" t="s">
        <v>41</v>
      </c>
      <c r="B36">
        <v>4.66303266728023E-2</v>
      </c>
      <c r="C36" s="2" t="s">
        <v>94</v>
      </c>
      <c r="D36" s="3"/>
      <c r="E36" s="3"/>
      <c r="F36" s="3"/>
      <c r="G36" s="3"/>
      <c r="H36" s="3"/>
      <c r="I36" s="3"/>
      <c r="L36" t="s">
        <v>41</v>
      </c>
      <c r="M36">
        <v>4.66303266728023E-2</v>
      </c>
    </row>
    <row r="37" spans="1:13" x14ac:dyDescent="0.25">
      <c r="A37" t="s">
        <v>42</v>
      </c>
      <c r="B37">
        <v>8.1874311547995099E-2</v>
      </c>
      <c r="C37" s="2" t="s">
        <v>94</v>
      </c>
      <c r="D37" s="3"/>
      <c r="E37" s="3"/>
      <c r="F37" s="3"/>
      <c r="G37" s="3"/>
      <c r="H37" s="3"/>
      <c r="I37" s="3"/>
      <c r="L37" t="s">
        <v>42</v>
      </c>
      <c r="M37">
        <v>8.1874311547995099E-2</v>
      </c>
    </row>
    <row r="38" spans="1:13" x14ac:dyDescent="0.25">
      <c r="A38" t="s">
        <v>43</v>
      </c>
      <c r="B38">
        <v>7.8728131230280704E-2</v>
      </c>
      <c r="C38" s="2" t="s">
        <v>94</v>
      </c>
      <c r="D38" s="3"/>
      <c r="E38" s="3"/>
      <c r="F38" s="3"/>
      <c r="G38" s="3"/>
      <c r="H38" s="3"/>
      <c r="I38" s="3"/>
      <c r="L38" t="s">
        <v>43</v>
      </c>
      <c r="M38">
        <v>7.8728131230280704E-2</v>
      </c>
    </row>
    <row r="39" spans="1:13" x14ac:dyDescent="0.25">
      <c r="A39" s="4" t="s">
        <v>44</v>
      </c>
      <c r="B39">
        <v>7.8728131230280704E-2</v>
      </c>
      <c r="C39" s="5" t="s">
        <v>94</v>
      </c>
      <c r="D39" s="11"/>
      <c r="E39" s="11"/>
      <c r="F39" s="11"/>
      <c r="G39" s="11"/>
      <c r="H39" s="11"/>
      <c r="I39" s="11"/>
      <c r="L39" t="s">
        <v>44</v>
      </c>
      <c r="M39">
        <v>7.8728131230280704E-2</v>
      </c>
    </row>
    <row r="40" spans="1:13" x14ac:dyDescent="0.25">
      <c r="A40" t="s">
        <v>45</v>
      </c>
      <c r="B40">
        <v>6.2654324065823698E-3</v>
      </c>
      <c r="C40" s="2" t="s">
        <v>94</v>
      </c>
      <c r="D40" s="3" t="s">
        <v>80</v>
      </c>
      <c r="E40" s="3"/>
      <c r="F40" s="3"/>
      <c r="G40" s="3"/>
      <c r="H40" s="3"/>
      <c r="I40" s="3"/>
      <c r="L40" t="s">
        <v>45</v>
      </c>
      <c r="M40">
        <v>6.2654324065823698E-3</v>
      </c>
    </row>
    <row r="41" spans="1:13" x14ac:dyDescent="0.25">
      <c r="A41" t="s">
        <v>46</v>
      </c>
      <c r="B41">
        <v>0.43215323369310399</v>
      </c>
      <c r="C41" s="2" t="s">
        <v>94</v>
      </c>
      <c r="D41" s="3"/>
      <c r="E41" s="3"/>
      <c r="F41" s="3"/>
      <c r="G41" s="3"/>
      <c r="H41" s="3"/>
      <c r="I41" s="3"/>
      <c r="L41" t="s">
        <v>46</v>
      </c>
      <c r="M41">
        <v>0.43215323369310399</v>
      </c>
    </row>
    <row r="42" spans="1:13" x14ac:dyDescent="0.25">
      <c r="A42" t="s">
        <v>47</v>
      </c>
      <c r="B42">
        <v>3.2704043889776198E-3</v>
      </c>
      <c r="C42" s="2" t="s">
        <v>94</v>
      </c>
      <c r="D42" s="3"/>
      <c r="E42" s="3"/>
      <c r="F42" s="3"/>
      <c r="G42" s="3"/>
      <c r="H42" s="3"/>
      <c r="I42" s="3"/>
      <c r="L42" t="s">
        <v>47</v>
      </c>
      <c r="M42">
        <v>3.2704043889776198E-3</v>
      </c>
    </row>
    <row r="43" spans="1:13" x14ac:dyDescent="0.25">
      <c r="A43" t="s">
        <v>48</v>
      </c>
      <c r="B43">
        <v>3.4044555975672602E-2</v>
      </c>
      <c r="C43" s="2" t="s">
        <v>94</v>
      </c>
      <c r="D43" s="3"/>
      <c r="E43" s="3"/>
      <c r="F43" s="3"/>
      <c r="G43" s="3"/>
      <c r="H43" s="3"/>
      <c r="I43" s="3"/>
      <c r="L43" t="s">
        <v>48</v>
      </c>
      <c r="M43">
        <v>3.4044555975672602E-2</v>
      </c>
    </row>
    <row r="44" spans="1:13" x14ac:dyDescent="0.25">
      <c r="A44" t="s">
        <v>49</v>
      </c>
      <c r="B44">
        <v>3.4056880360602997E-2</v>
      </c>
      <c r="C44" s="2" t="s">
        <v>94</v>
      </c>
      <c r="D44" s="3"/>
      <c r="E44" s="3"/>
      <c r="F44" s="3"/>
      <c r="G44" s="3"/>
      <c r="H44" s="3"/>
      <c r="I44" s="3"/>
      <c r="L44" t="s">
        <v>49</v>
      </c>
      <c r="M44">
        <v>3.4056880360602997E-2</v>
      </c>
    </row>
    <row r="45" spans="1:13" x14ac:dyDescent="0.25">
      <c r="A45" t="s">
        <v>50</v>
      </c>
      <c r="B45">
        <v>3.4021785739595099E-2</v>
      </c>
      <c r="C45" s="2" t="s">
        <v>94</v>
      </c>
      <c r="D45" s="3"/>
      <c r="E45" s="3"/>
      <c r="F45" s="3"/>
      <c r="G45" s="3"/>
      <c r="H45" s="3"/>
      <c r="I45" s="3"/>
      <c r="L45" t="s">
        <v>50</v>
      </c>
      <c r="M45">
        <v>3.4021785739595099E-2</v>
      </c>
    </row>
    <row r="46" spans="1:13" x14ac:dyDescent="0.25">
      <c r="A46" t="s">
        <v>51</v>
      </c>
      <c r="B46">
        <v>3.2147154710927502E-2</v>
      </c>
      <c r="C46" s="2" t="s">
        <v>94</v>
      </c>
      <c r="D46" s="3"/>
      <c r="E46" s="3"/>
      <c r="F46" s="3"/>
      <c r="G46" s="3"/>
      <c r="H46" s="3"/>
      <c r="I46" s="3"/>
      <c r="L46" t="s">
        <v>51</v>
      </c>
      <c r="M46">
        <v>3.2147154710927502E-2</v>
      </c>
    </row>
    <row r="47" spans="1:13" x14ac:dyDescent="0.25">
      <c r="A47" t="s">
        <v>52</v>
      </c>
      <c r="B47">
        <v>3.0577548208568402E-2</v>
      </c>
      <c r="C47" s="2" t="s">
        <v>94</v>
      </c>
      <c r="D47" s="3"/>
      <c r="E47" s="3"/>
      <c r="F47" s="3"/>
      <c r="G47" s="3"/>
      <c r="H47" s="3"/>
      <c r="I47" s="3"/>
      <c r="L47" t="s">
        <v>52</v>
      </c>
      <c r="M47">
        <v>3.0577548208568402E-2</v>
      </c>
    </row>
    <row r="48" spans="1:13" x14ac:dyDescent="0.25">
      <c r="A48" t="s">
        <v>53</v>
      </c>
      <c r="B48">
        <v>2.9773581927350402E-2</v>
      </c>
      <c r="C48" s="2" t="s">
        <v>94</v>
      </c>
      <c r="D48" s="3"/>
      <c r="E48" s="3"/>
      <c r="F48" s="3"/>
      <c r="G48" s="3"/>
      <c r="H48" s="3"/>
      <c r="I48" s="3"/>
      <c r="L48" t="s">
        <v>53</v>
      </c>
      <c r="M48">
        <v>2.9773581927350402E-2</v>
      </c>
    </row>
    <row r="49" spans="1:13" x14ac:dyDescent="0.25">
      <c r="A49" t="s">
        <v>54</v>
      </c>
      <c r="B49">
        <v>2.9773581927350402E-2</v>
      </c>
      <c r="C49" s="2" t="s">
        <v>94</v>
      </c>
      <c r="D49" s="3"/>
      <c r="E49" s="3"/>
      <c r="F49" s="3"/>
      <c r="G49" s="3"/>
      <c r="H49" s="3"/>
      <c r="I49" s="3"/>
      <c r="L49" t="s">
        <v>54</v>
      </c>
      <c r="M49">
        <v>2.9773581927350402E-2</v>
      </c>
    </row>
    <row r="50" spans="1:13" x14ac:dyDescent="0.25">
      <c r="A50" t="s">
        <v>55</v>
      </c>
      <c r="B50">
        <v>5.9151951140300502E-2</v>
      </c>
      <c r="C50" s="2" t="s">
        <v>94</v>
      </c>
      <c r="D50" s="3"/>
      <c r="E50" s="3"/>
      <c r="F50" s="3"/>
      <c r="G50" s="3"/>
      <c r="H50" s="3"/>
      <c r="I50" s="3"/>
      <c r="L50" t="s">
        <v>55</v>
      </c>
      <c r="M50">
        <v>5.9151951140300502E-2</v>
      </c>
    </row>
    <row r="51" spans="1:13" x14ac:dyDescent="0.25">
      <c r="A51" t="s">
        <v>56</v>
      </c>
      <c r="B51">
        <v>1.1340784026318501E-4</v>
      </c>
      <c r="C51" s="2" t="s">
        <v>94</v>
      </c>
      <c r="D51" s="3"/>
      <c r="E51" s="3"/>
      <c r="F51" s="3"/>
      <c r="G51" s="3"/>
      <c r="H51" s="3"/>
      <c r="I51" s="3"/>
      <c r="L51" t="s">
        <v>56</v>
      </c>
      <c r="M51">
        <v>1.1340784026318501E-4</v>
      </c>
    </row>
    <row r="52" spans="1:13" x14ac:dyDescent="0.25">
      <c r="A52" t="s">
        <v>57</v>
      </c>
      <c r="B52">
        <v>5.9151951140300502E-2</v>
      </c>
      <c r="C52" s="2" t="s">
        <v>94</v>
      </c>
      <c r="D52" s="3"/>
      <c r="E52" s="3"/>
      <c r="F52" s="3"/>
      <c r="G52" s="3"/>
      <c r="H52" s="3"/>
      <c r="I52" s="3"/>
      <c r="L52" t="s">
        <v>57</v>
      </c>
      <c r="M52">
        <v>5.9151951140300502E-2</v>
      </c>
    </row>
    <row r="53" spans="1:13" x14ac:dyDescent="0.25">
      <c r="A53" t="s">
        <v>58</v>
      </c>
      <c r="B53">
        <v>5.9151951140300502E-2</v>
      </c>
      <c r="C53" s="2" t="s">
        <v>94</v>
      </c>
      <c r="D53" s="3"/>
      <c r="E53" s="3"/>
      <c r="F53" s="3"/>
      <c r="G53" s="3"/>
      <c r="H53" s="3"/>
      <c r="I53" s="3"/>
      <c r="L53" t="s">
        <v>58</v>
      </c>
      <c r="M53">
        <v>5.9151951140300502E-2</v>
      </c>
    </row>
    <row r="54" spans="1:13" x14ac:dyDescent="0.25">
      <c r="A54" t="s">
        <v>59</v>
      </c>
      <c r="B54">
        <v>0.557165135148465</v>
      </c>
      <c r="C54" s="2" t="s">
        <v>94</v>
      </c>
      <c r="D54" s="3"/>
      <c r="E54" s="3"/>
      <c r="F54" s="3"/>
      <c r="G54" s="3"/>
      <c r="H54" s="3"/>
      <c r="I54" s="3"/>
      <c r="L54" t="s">
        <v>59</v>
      </c>
      <c r="M54">
        <v>0.557165135148465</v>
      </c>
    </row>
    <row r="55" spans="1:13" x14ac:dyDescent="0.25">
      <c r="A55" t="s">
        <v>60</v>
      </c>
      <c r="B55">
        <v>6.8743240897196703E-3</v>
      </c>
      <c r="C55" s="2" t="s">
        <v>94</v>
      </c>
      <c r="D55" s="3"/>
      <c r="E55" s="3"/>
      <c r="F55" s="3"/>
      <c r="G55" s="3"/>
      <c r="H55" s="3"/>
      <c r="I55" s="3"/>
      <c r="L55" t="s">
        <v>60</v>
      </c>
      <c r="M55">
        <v>6.8743240897196703E-3</v>
      </c>
    </row>
    <row r="56" spans="1:13" x14ac:dyDescent="0.25">
      <c r="A56" t="s">
        <v>61</v>
      </c>
      <c r="B56">
        <v>0.461166446274</v>
      </c>
      <c r="C56" s="2" t="s">
        <v>94</v>
      </c>
      <c r="D56" s="3"/>
      <c r="E56" s="3"/>
      <c r="F56" s="3"/>
      <c r="G56" s="3"/>
      <c r="H56" s="3"/>
      <c r="I56" s="3"/>
      <c r="L56" t="s">
        <v>61</v>
      </c>
      <c r="M56">
        <v>0.461166446274</v>
      </c>
    </row>
    <row r="57" spans="1:13" x14ac:dyDescent="0.25">
      <c r="A57" t="s">
        <v>62</v>
      </c>
      <c r="B57">
        <v>0.19537175289176301</v>
      </c>
      <c r="C57" s="2" t="s">
        <v>94</v>
      </c>
      <c r="D57" s="3"/>
      <c r="E57" s="3"/>
      <c r="F57" s="3"/>
      <c r="G57" s="3"/>
      <c r="H57" s="3"/>
      <c r="I57" s="3"/>
      <c r="L57" t="s">
        <v>62</v>
      </c>
      <c r="M57">
        <v>0.19537175289176301</v>
      </c>
    </row>
    <row r="58" spans="1:13" x14ac:dyDescent="0.25">
      <c r="A58" t="s">
        <v>63</v>
      </c>
      <c r="B58">
        <v>3.6313039449346398</v>
      </c>
      <c r="C58" s="2" t="s">
        <v>94</v>
      </c>
      <c r="D58" s="3"/>
      <c r="E58" s="3"/>
      <c r="F58" s="3"/>
      <c r="G58" s="3"/>
      <c r="H58" s="3"/>
      <c r="I58" s="3"/>
      <c r="L58" t="s">
        <v>63</v>
      </c>
      <c r="M58">
        <v>3.6313039449346398</v>
      </c>
    </row>
    <row r="59" spans="1:13" x14ac:dyDescent="0.25">
      <c r="A59" s="4" t="s">
        <v>64</v>
      </c>
      <c r="B59">
        <v>4.1249261239694598E-3</v>
      </c>
      <c r="C59" s="5" t="s">
        <v>94</v>
      </c>
      <c r="D59" s="3"/>
      <c r="E59" s="3"/>
      <c r="F59" s="3"/>
      <c r="G59" s="3"/>
      <c r="H59" s="3"/>
      <c r="I59" s="3"/>
      <c r="L59" t="s">
        <v>64</v>
      </c>
      <c r="M59">
        <v>4.1249261239694598E-3</v>
      </c>
    </row>
    <row r="60" spans="1:13" x14ac:dyDescent="0.25">
      <c r="A60" t="s">
        <v>65</v>
      </c>
      <c r="B60">
        <v>8.1378414191344908E-3</v>
      </c>
      <c r="C60" s="2" t="s">
        <v>95</v>
      </c>
      <c r="D60" s="6" t="s">
        <v>101</v>
      </c>
      <c r="E60" s="6"/>
      <c r="F60" s="6"/>
      <c r="G60" s="6"/>
      <c r="H60" s="6"/>
      <c r="I60" s="6"/>
      <c r="L60" t="s">
        <v>65</v>
      </c>
      <c r="M60">
        <v>8.1378414191344908E-3</v>
      </c>
    </row>
    <row r="61" spans="1:13" s="18" customFormat="1" x14ac:dyDescent="0.25">
      <c r="A61" s="18" t="s">
        <v>66</v>
      </c>
      <c r="B61">
        <v>1.7185419828459201E-2</v>
      </c>
      <c r="C61" s="19" t="s">
        <v>95</v>
      </c>
      <c r="D61" s="20" t="s">
        <v>135</v>
      </c>
      <c r="E61" s="20"/>
      <c r="F61" s="20"/>
      <c r="G61" s="20"/>
      <c r="H61" s="20"/>
      <c r="I61" s="20"/>
      <c r="K61"/>
      <c r="L61" t="s">
        <v>66</v>
      </c>
      <c r="M61">
        <v>1.7185419828459201E-2</v>
      </c>
    </row>
    <row r="62" spans="1:13" x14ac:dyDescent="0.25">
      <c r="A62" t="s">
        <v>67</v>
      </c>
      <c r="B62" s="18">
        <v>0.538636904357084</v>
      </c>
      <c r="C62" s="2" t="s">
        <v>95</v>
      </c>
      <c r="D62" s="3" t="s">
        <v>103</v>
      </c>
      <c r="E62" s="3"/>
      <c r="F62" s="3"/>
      <c r="G62" s="3"/>
      <c r="H62" s="3"/>
      <c r="I62" s="3"/>
      <c r="K62" s="18"/>
      <c r="L62" s="18" t="s">
        <v>67</v>
      </c>
      <c r="M62" s="18">
        <v>0.538636904357084</v>
      </c>
    </row>
    <row r="63" spans="1:13" x14ac:dyDescent="0.25">
      <c r="A63" t="s">
        <v>70</v>
      </c>
      <c r="B63">
        <v>0.56396016560467799</v>
      </c>
      <c r="C63" s="2" t="s">
        <v>95</v>
      </c>
      <c r="D63" s="3" t="s">
        <v>104</v>
      </c>
      <c r="E63" s="3"/>
      <c r="F63" s="3"/>
      <c r="G63" s="3"/>
      <c r="H63" s="3"/>
      <c r="I63" s="3"/>
      <c r="L63" t="s">
        <v>68</v>
      </c>
      <c r="M63">
        <v>1237.44385657256</v>
      </c>
    </row>
    <row r="64" spans="1:13" x14ac:dyDescent="0.25">
      <c r="A64" t="s">
        <v>71</v>
      </c>
      <c r="B64">
        <v>0.43603983439532101</v>
      </c>
      <c r="C64" s="2" t="s">
        <v>95</v>
      </c>
      <c r="D64" s="3" t="s">
        <v>105</v>
      </c>
      <c r="E64" s="3"/>
      <c r="F64" s="3"/>
      <c r="G64" s="3"/>
      <c r="H64" s="3"/>
      <c r="I64" s="3"/>
      <c r="L64" t="s">
        <v>69</v>
      </c>
      <c r="M64">
        <v>2194.20436414294</v>
      </c>
    </row>
    <row r="65" spans="1:13" x14ac:dyDescent="0.25">
      <c r="A65" t="s">
        <v>68</v>
      </c>
      <c r="B65">
        <v>1237.44385657256</v>
      </c>
      <c r="C65" s="2" t="s">
        <v>96</v>
      </c>
      <c r="D65" s="3" t="s">
        <v>81</v>
      </c>
      <c r="E65" s="3"/>
      <c r="F65" s="3"/>
      <c r="G65" s="3"/>
      <c r="H65" s="3"/>
      <c r="I65" s="3"/>
      <c r="L65" t="s">
        <v>70</v>
      </c>
      <c r="M65">
        <v>0.56396016560467799</v>
      </c>
    </row>
    <row r="66" spans="1:13" x14ac:dyDescent="0.25">
      <c r="A66" t="s">
        <v>69</v>
      </c>
      <c r="B66">
        <v>2194.20436414294</v>
      </c>
      <c r="C66" s="2" t="s">
        <v>96</v>
      </c>
      <c r="D66" s="3" t="s">
        <v>82</v>
      </c>
      <c r="E66" s="3"/>
      <c r="F66" s="3"/>
      <c r="G66" s="3"/>
      <c r="H66" s="3"/>
      <c r="I66" s="3"/>
      <c r="L66" t="s">
        <v>71</v>
      </c>
      <c r="M66">
        <v>0.43603983439532101</v>
      </c>
    </row>
    <row r="67" spans="1:13" x14ac:dyDescent="0.25">
      <c r="A67" t="s">
        <v>72</v>
      </c>
      <c r="B67">
        <v>1.02389677596659</v>
      </c>
      <c r="C67" s="2" t="s">
        <v>98</v>
      </c>
      <c r="D67" s="3" t="s">
        <v>83</v>
      </c>
      <c r="E67" s="3"/>
      <c r="F67" s="3"/>
      <c r="G67" s="3"/>
      <c r="H67" s="3"/>
      <c r="I67" s="3"/>
      <c r="L67" t="s">
        <v>72</v>
      </c>
      <c r="M67">
        <v>1.02389677596659</v>
      </c>
    </row>
    <row r="68" spans="1:13" x14ac:dyDescent="0.25">
      <c r="A68" t="s">
        <v>72</v>
      </c>
      <c r="B68">
        <v>3.4882712845564501</v>
      </c>
      <c r="C68" s="2" t="s">
        <v>98</v>
      </c>
      <c r="D68" s="3" t="s">
        <v>84</v>
      </c>
      <c r="E68" s="3"/>
      <c r="F68" s="3"/>
      <c r="G68" s="3"/>
      <c r="H68" s="3"/>
      <c r="I68" s="3"/>
      <c r="L68" t="s">
        <v>72</v>
      </c>
      <c r="M68">
        <v>3.4882712845564501</v>
      </c>
    </row>
    <row r="69" spans="1:13" x14ac:dyDescent="0.25">
      <c r="A69" t="s">
        <v>73</v>
      </c>
      <c r="B69">
        <v>13.947855101021901</v>
      </c>
      <c r="C69" s="2" t="s">
        <v>98</v>
      </c>
      <c r="D69" s="3" t="s">
        <v>85</v>
      </c>
      <c r="E69" s="3"/>
      <c r="F69" s="3"/>
      <c r="G69" s="3"/>
      <c r="H69" s="3"/>
      <c r="I69" s="3"/>
      <c r="L69" t="s">
        <v>73</v>
      </c>
      <c r="M69">
        <v>13.947855101021901</v>
      </c>
    </row>
    <row r="70" spans="1:13" x14ac:dyDescent="0.25">
      <c r="A70" t="s">
        <v>74</v>
      </c>
      <c r="B70">
        <v>19.199929243141401</v>
      </c>
      <c r="C70" s="2" t="s">
        <v>97</v>
      </c>
      <c r="D70" s="3" t="s">
        <v>86</v>
      </c>
      <c r="E70" s="3"/>
      <c r="F70" s="3"/>
      <c r="G70" s="3"/>
      <c r="H70" s="3"/>
      <c r="I70" s="3"/>
      <c r="L70" t="s">
        <v>74</v>
      </c>
      <c r="M70">
        <v>19.199929243141401</v>
      </c>
    </row>
    <row r="71" spans="1:13" x14ac:dyDescent="0.25">
      <c r="A71" t="s">
        <v>75</v>
      </c>
      <c r="B71" t="s">
        <v>136</v>
      </c>
      <c r="C71" s="2" t="s">
        <v>99</v>
      </c>
      <c r="D71" s="3" t="s">
        <v>87</v>
      </c>
      <c r="E71" s="3"/>
      <c r="F71" s="3"/>
      <c r="G71" s="3"/>
      <c r="H71" s="3"/>
      <c r="I71" s="3"/>
      <c r="L71" t="s">
        <v>75</v>
      </c>
      <c r="M71" t="s">
        <v>136</v>
      </c>
    </row>
    <row r="72" spans="1:13" x14ac:dyDescent="0.25">
      <c r="A72" t="s">
        <v>76</v>
      </c>
      <c r="B72">
        <v>47.871176592035297</v>
      </c>
      <c r="C72" s="2" t="s">
        <v>94</v>
      </c>
      <c r="D72" s="3" t="s">
        <v>88</v>
      </c>
      <c r="E72" s="3"/>
      <c r="F72" s="3"/>
      <c r="G72" s="3"/>
      <c r="H72" s="3"/>
      <c r="I72" s="3"/>
      <c r="L72" t="s">
        <v>76</v>
      </c>
      <c r="M72">
        <v>47.871176592035297</v>
      </c>
    </row>
    <row r="73" spans="1:13" x14ac:dyDescent="0.25">
      <c r="A73" t="s">
        <v>77</v>
      </c>
      <c r="B73">
        <v>9.8030677835175606</v>
      </c>
      <c r="C73" s="2" t="s">
        <v>94</v>
      </c>
      <c r="D73" s="3" t="s">
        <v>89</v>
      </c>
      <c r="E73" s="3"/>
      <c r="F73" s="3"/>
      <c r="G73" s="3"/>
      <c r="H73" s="3"/>
      <c r="I73" s="3"/>
      <c r="L73" t="s">
        <v>77</v>
      </c>
      <c r="M73">
        <v>9.8030677835175606</v>
      </c>
    </row>
    <row r="74" spans="1:13" x14ac:dyDescent="0.25">
      <c r="D74" s="3"/>
      <c r="E74" s="3"/>
      <c r="F74" s="3"/>
      <c r="G74" s="3"/>
      <c r="H74" s="3"/>
      <c r="I74" s="3"/>
    </row>
    <row r="75" spans="1:13" x14ac:dyDescent="0.25">
      <c r="D75" s="3"/>
      <c r="E75" s="3"/>
      <c r="F75" s="3"/>
      <c r="G75" s="3"/>
      <c r="H75" s="3"/>
      <c r="I75" s="3"/>
    </row>
    <row r="76" spans="1:13" x14ac:dyDescent="0.25">
      <c r="D76" s="3"/>
      <c r="E76" s="3"/>
      <c r="F76" s="3"/>
      <c r="G76" s="3"/>
      <c r="H76" s="3"/>
      <c r="I76" s="3"/>
    </row>
    <row r="77" spans="1:13" x14ac:dyDescent="0.25">
      <c r="D77" s="3"/>
      <c r="E77" s="3"/>
      <c r="F77" s="3"/>
      <c r="G77" s="3"/>
      <c r="H77" s="3"/>
      <c r="I77" s="3"/>
    </row>
    <row r="78" spans="1:13" x14ac:dyDescent="0.25">
      <c r="D78" s="3"/>
      <c r="E78" s="3"/>
      <c r="F78" s="3"/>
      <c r="G78" s="3"/>
      <c r="H78" s="3"/>
      <c r="I78" s="3"/>
    </row>
    <row r="79" spans="1:13" x14ac:dyDescent="0.25">
      <c r="D79" s="3"/>
      <c r="E79" s="3"/>
      <c r="F79" s="3"/>
      <c r="G79" s="3"/>
      <c r="H79" s="3"/>
      <c r="I79" s="3"/>
    </row>
  </sheetData>
  <mergeCells count="79">
    <mergeCell ref="D79:I79"/>
    <mergeCell ref="D73:I73"/>
    <mergeCell ref="D74:I74"/>
    <mergeCell ref="D75:I75"/>
    <mergeCell ref="D76:I76"/>
    <mergeCell ref="D77:I77"/>
    <mergeCell ref="D78:I78"/>
    <mergeCell ref="D67:I67"/>
    <mergeCell ref="D68:I68"/>
    <mergeCell ref="D69:I69"/>
    <mergeCell ref="D70:I70"/>
    <mergeCell ref="D71:I71"/>
    <mergeCell ref="D72:I72"/>
    <mergeCell ref="D61:I61"/>
    <mergeCell ref="D62:I62"/>
    <mergeCell ref="D63:I63"/>
    <mergeCell ref="D64:I64"/>
    <mergeCell ref="D65:I65"/>
    <mergeCell ref="D66:I66"/>
    <mergeCell ref="D55:I55"/>
    <mergeCell ref="D56:I56"/>
    <mergeCell ref="D57:I57"/>
    <mergeCell ref="D58:I58"/>
    <mergeCell ref="D59:I59"/>
    <mergeCell ref="D60:I60"/>
    <mergeCell ref="D49:I49"/>
    <mergeCell ref="D50:I50"/>
    <mergeCell ref="D51:I51"/>
    <mergeCell ref="D52:I52"/>
    <mergeCell ref="D53:I53"/>
    <mergeCell ref="D54:I54"/>
    <mergeCell ref="D43:I43"/>
    <mergeCell ref="D44:I44"/>
    <mergeCell ref="D45:I45"/>
    <mergeCell ref="D46:I46"/>
    <mergeCell ref="D47:I47"/>
    <mergeCell ref="D48:I48"/>
    <mergeCell ref="D37:I37"/>
    <mergeCell ref="D38:I38"/>
    <mergeCell ref="D39:I39"/>
    <mergeCell ref="D40:I40"/>
    <mergeCell ref="D41:I41"/>
    <mergeCell ref="D42:I42"/>
    <mergeCell ref="D31:I31"/>
    <mergeCell ref="D32:I32"/>
    <mergeCell ref="D33:I33"/>
    <mergeCell ref="D34:I34"/>
    <mergeCell ref="D35:I35"/>
    <mergeCell ref="D36:I36"/>
    <mergeCell ref="D25:I25"/>
    <mergeCell ref="D26:I26"/>
    <mergeCell ref="D27:I27"/>
    <mergeCell ref="D28:I28"/>
    <mergeCell ref="D29:I29"/>
    <mergeCell ref="D30:I30"/>
    <mergeCell ref="D19:I19"/>
    <mergeCell ref="D20:I20"/>
    <mergeCell ref="D21:I21"/>
    <mergeCell ref="D22:I22"/>
    <mergeCell ref="D23:I23"/>
    <mergeCell ref="D24:I24"/>
    <mergeCell ref="D13:I13"/>
    <mergeCell ref="D14:I14"/>
    <mergeCell ref="D15:I15"/>
    <mergeCell ref="D16:I16"/>
    <mergeCell ref="D17:I17"/>
    <mergeCell ref="D18:I18"/>
    <mergeCell ref="D7:I7"/>
    <mergeCell ref="D8:I8"/>
    <mergeCell ref="D9:I9"/>
    <mergeCell ref="D10:I10"/>
    <mergeCell ref="D11:I11"/>
    <mergeCell ref="D12:I12"/>
    <mergeCell ref="D1:I1"/>
    <mergeCell ref="D2:I2"/>
    <mergeCell ref="D3:I3"/>
    <mergeCell ref="D4:I4"/>
    <mergeCell ref="D5:I5"/>
    <mergeCell ref="D6:I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592BC-DB4A-4DB5-B2EE-020A24C869E8}">
  <dimension ref="A1:P79"/>
  <sheetViews>
    <sheetView topLeftCell="A58" workbookViewId="0">
      <selection activeCell="B63" sqref="B63:B64"/>
    </sheetView>
  </sheetViews>
  <sheetFormatPr defaultRowHeight="15" x14ac:dyDescent="0.25"/>
  <cols>
    <col min="1" max="1" width="19.85546875" bestFit="1" customWidth="1"/>
    <col min="2" max="2" width="14.140625" customWidth="1"/>
    <col min="3" max="3" width="9.140625" style="2"/>
    <col min="4" max="4" width="92.140625" bestFit="1" customWidth="1"/>
  </cols>
  <sheetData>
    <row r="1" spans="1:16" x14ac:dyDescent="0.25">
      <c r="A1" s="10" t="s">
        <v>106</v>
      </c>
      <c r="B1" s="5" t="s">
        <v>107</v>
      </c>
      <c r="C1" s="5" t="s">
        <v>92</v>
      </c>
      <c r="D1" s="11" t="s">
        <v>100</v>
      </c>
      <c r="E1" s="11"/>
      <c r="F1" s="11"/>
      <c r="G1" s="11"/>
      <c r="H1" s="11"/>
      <c r="I1" s="11"/>
    </row>
    <row r="2" spans="1:16" x14ac:dyDescent="0.25">
      <c r="A2" t="s">
        <v>7</v>
      </c>
      <c r="B2">
        <v>21095.876563932801</v>
      </c>
      <c r="C2" s="2" t="s">
        <v>93</v>
      </c>
      <c r="D2" s="3" t="s">
        <v>78</v>
      </c>
      <c r="E2" s="3"/>
      <c r="F2" s="3"/>
      <c r="G2" s="3"/>
      <c r="H2" s="3"/>
      <c r="I2" s="3"/>
      <c r="P2">
        <v>21095.876563932801</v>
      </c>
    </row>
    <row r="3" spans="1:16" x14ac:dyDescent="0.25">
      <c r="A3" t="s">
        <v>8</v>
      </c>
      <c r="B3">
        <v>147.671135947529</v>
      </c>
      <c r="C3" s="2" t="s">
        <v>93</v>
      </c>
      <c r="D3" s="3"/>
      <c r="E3" s="3"/>
      <c r="F3" s="3"/>
      <c r="G3" s="3"/>
      <c r="H3" s="3"/>
      <c r="I3" s="3"/>
      <c r="P3">
        <v>147.671135947529</v>
      </c>
    </row>
    <row r="4" spans="1:16" x14ac:dyDescent="0.25">
      <c r="A4" t="s">
        <v>9</v>
      </c>
      <c r="B4">
        <v>20948.2054279853</v>
      </c>
      <c r="C4" s="2" t="s">
        <v>93</v>
      </c>
      <c r="D4" s="3"/>
      <c r="E4" s="3"/>
      <c r="F4" s="3"/>
      <c r="G4" s="3"/>
      <c r="H4" s="3"/>
      <c r="I4" s="3"/>
      <c r="P4">
        <v>20948.2054279853</v>
      </c>
    </row>
    <row r="5" spans="1:16" x14ac:dyDescent="0.25">
      <c r="A5" t="s">
        <v>10</v>
      </c>
      <c r="B5">
        <v>103200.98240386799</v>
      </c>
      <c r="C5" s="2" t="s">
        <v>93</v>
      </c>
      <c r="D5" s="3"/>
      <c r="E5" s="3"/>
      <c r="F5" s="3"/>
      <c r="G5" s="3"/>
      <c r="H5" s="3"/>
      <c r="I5" s="3"/>
      <c r="P5">
        <v>103200.98240386799</v>
      </c>
    </row>
    <row r="6" spans="1:16" x14ac:dyDescent="0.25">
      <c r="A6" t="s">
        <v>11</v>
      </c>
      <c r="B6">
        <v>103202.98240386799</v>
      </c>
      <c r="C6" s="2" t="s">
        <v>93</v>
      </c>
      <c r="D6" s="3"/>
      <c r="E6" s="3"/>
      <c r="F6" s="3"/>
      <c r="G6" s="3"/>
      <c r="H6" s="3"/>
      <c r="I6" s="3"/>
      <c r="P6">
        <v>103202.98240386799</v>
      </c>
    </row>
    <row r="7" spans="1:16" x14ac:dyDescent="0.25">
      <c r="A7" t="s">
        <v>12</v>
      </c>
      <c r="B7">
        <v>103202.98240386799</v>
      </c>
      <c r="C7" s="2" t="s">
        <v>93</v>
      </c>
      <c r="D7" s="3"/>
      <c r="E7" s="3"/>
      <c r="F7" s="3"/>
      <c r="G7" s="3"/>
      <c r="H7" s="3"/>
      <c r="I7" s="3"/>
      <c r="P7">
        <v>103202.98240386799</v>
      </c>
    </row>
    <row r="8" spans="1:16" x14ac:dyDescent="0.25">
      <c r="A8" t="s">
        <v>13</v>
      </c>
      <c r="B8">
        <v>61921.789442321096</v>
      </c>
      <c r="C8" s="2" t="s">
        <v>93</v>
      </c>
      <c r="D8" s="3"/>
      <c r="E8" s="3"/>
      <c r="F8" s="3"/>
      <c r="G8" s="3"/>
      <c r="H8" s="3"/>
      <c r="I8" s="3"/>
      <c r="P8">
        <v>61921.789442321096</v>
      </c>
    </row>
    <row r="9" spans="1:16" x14ac:dyDescent="0.25">
      <c r="A9" t="s">
        <v>14</v>
      </c>
      <c r="B9">
        <v>41281.1929615474</v>
      </c>
      <c r="C9" s="2" t="s">
        <v>93</v>
      </c>
      <c r="D9" s="3"/>
      <c r="E9" s="3"/>
      <c r="F9" s="3"/>
      <c r="G9" s="3"/>
      <c r="H9" s="3"/>
      <c r="I9" s="3"/>
      <c r="P9">
        <v>41281.1929615474</v>
      </c>
    </row>
    <row r="10" spans="1:16" x14ac:dyDescent="0.25">
      <c r="A10" t="s">
        <v>15</v>
      </c>
      <c r="B10">
        <v>20640.5964807737</v>
      </c>
      <c r="C10" s="2" t="s">
        <v>93</v>
      </c>
      <c r="D10" s="3"/>
      <c r="E10" s="3"/>
      <c r="F10" s="3"/>
      <c r="G10" s="3"/>
      <c r="H10" s="3"/>
      <c r="I10" s="3"/>
      <c r="P10">
        <v>20640.5964807737</v>
      </c>
    </row>
    <row r="11" spans="1:16" x14ac:dyDescent="0.25">
      <c r="A11" t="s">
        <v>16</v>
      </c>
      <c r="B11">
        <v>20640.5964807737</v>
      </c>
      <c r="C11" s="2" t="s">
        <v>93</v>
      </c>
      <c r="D11" s="3"/>
      <c r="E11" s="3"/>
      <c r="F11" s="3"/>
      <c r="G11" s="3"/>
      <c r="H11" s="3"/>
      <c r="I11" s="3"/>
      <c r="P11">
        <v>20640.5964807737</v>
      </c>
    </row>
    <row r="12" spans="1:16" x14ac:dyDescent="0.25">
      <c r="A12" t="s">
        <v>17</v>
      </c>
      <c r="B12">
        <v>20330.9875335621</v>
      </c>
      <c r="C12" s="2" t="s">
        <v>93</v>
      </c>
      <c r="D12" s="3"/>
      <c r="E12" s="3"/>
      <c r="F12" s="3"/>
      <c r="G12" s="3"/>
      <c r="H12" s="3"/>
      <c r="I12" s="3"/>
      <c r="P12">
        <v>20330.9875335621</v>
      </c>
    </row>
    <row r="13" spans="1:16" x14ac:dyDescent="0.25">
      <c r="A13" t="s">
        <v>18</v>
      </c>
      <c r="B13">
        <v>309.60894721160599</v>
      </c>
      <c r="C13" s="2" t="s">
        <v>93</v>
      </c>
      <c r="D13" s="3"/>
      <c r="E13" s="3"/>
      <c r="F13" s="3"/>
      <c r="G13" s="3"/>
      <c r="H13" s="3"/>
      <c r="I13" s="3"/>
      <c r="P13">
        <v>309.60894721160599</v>
      </c>
    </row>
    <row r="14" spans="1:16" x14ac:dyDescent="0.25">
      <c r="A14" t="s">
        <v>19</v>
      </c>
      <c r="B14">
        <v>29.4128499851025</v>
      </c>
      <c r="C14" s="2" t="s">
        <v>93</v>
      </c>
      <c r="D14" s="3"/>
      <c r="E14" s="3"/>
      <c r="F14" s="3"/>
      <c r="G14" s="3"/>
      <c r="H14" s="3"/>
      <c r="I14" s="3"/>
      <c r="P14">
        <v>29.4128499851025</v>
      </c>
    </row>
    <row r="15" spans="1:16" x14ac:dyDescent="0.25">
      <c r="A15" t="s">
        <v>20</v>
      </c>
      <c r="B15">
        <v>280.19609722650301</v>
      </c>
      <c r="C15" s="2" t="s">
        <v>93</v>
      </c>
      <c r="D15" s="3"/>
      <c r="E15" s="3"/>
      <c r="F15" s="3"/>
      <c r="G15" s="3"/>
      <c r="H15" s="3"/>
      <c r="I15" s="3"/>
      <c r="P15">
        <v>280.19609722650301</v>
      </c>
    </row>
    <row r="16" spans="1:16" x14ac:dyDescent="0.25">
      <c r="A16" t="s">
        <v>21</v>
      </c>
      <c r="B16">
        <v>177.083985932632</v>
      </c>
      <c r="C16" s="2" t="s">
        <v>93</v>
      </c>
      <c r="D16" s="3"/>
      <c r="E16" s="3"/>
      <c r="F16" s="3"/>
      <c r="G16" s="3"/>
      <c r="H16" s="3"/>
      <c r="I16" s="3"/>
      <c r="P16">
        <v>177.083985932632</v>
      </c>
    </row>
    <row r="17" spans="1:16" x14ac:dyDescent="0.25">
      <c r="A17" t="s">
        <v>22</v>
      </c>
      <c r="B17">
        <v>177.083985932632</v>
      </c>
      <c r="C17" s="2" t="s">
        <v>93</v>
      </c>
      <c r="D17" s="3"/>
      <c r="E17" s="3"/>
      <c r="F17" s="3"/>
      <c r="G17" s="3"/>
      <c r="H17" s="3"/>
      <c r="I17" s="3"/>
      <c r="P17">
        <v>177.083985932632</v>
      </c>
    </row>
    <row r="18" spans="1:16" x14ac:dyDescent="0.25">
      <c r="A18" t="s">
        <v>23</v>
      </c>
      <c r="B18">
        <v>9.7396192262947796</v>
      </c>
      <c r="C18" s="2" t="s">
        <v>93</v>
      </c>
      <c r="D18" s="3"/>
      <c r="E18" s="3"/>
      <c r="F18" s="3"/>
      <c r="G18" s="3"/>
      <c r="H18" s="3"/>
      <c r="I18" s="3"/>
      <c r="P18">
        <v>9.7396192262947796</v>
      </c>
    </row>
    <row r="19" spans="1:16" x14ac:dyDescent="0.25">
      <c r="A19" s="4" t="s">
        <v>24</v>
      </c>
      <c r="B19">
        <v>167.34436670633701</v>
      </c>
      <c r="C19" s="5" t="s">
        <v>93</v>
      </c>
      <c r="D19" s="3"/>
      <c r="E19" s="3"/>
      <c r="F19" s="3"/>
      <c r="G19" s="3"/>
      <c r="H19" s="3"/>
      <c r="I19" s="3"/>
      <c r="P19">
        <v>167.34436670633701</v>
      </c>
    </row>
    <row r="20" spans="1:16" x14ac:dyDescent="0.25">
      <c r="A20" t="s">
        <v>25</v>
      </c>
      <c r="B20">
        <v>9.8207989732467596E-2</v>
      </c>
      <c r="C20" s="2" t="s">
        <v>94</v>
      </c>
      <c r="D20" s="6" t="s">
        <v>79</v>
      </c>
      <c r="E20" s="6"/>
      <c r="F20" s="6"/>
      <c r="G20" s="6"/>
      <c r="H20" s="6"/>
      <c r="I20" s="6"/>
      <c r="P20">
        <v>9.8207989732467596E-2</v>
      </c>
    </row>
    <row r="21" spans="1:16" x14ac:dyDescent="0.25">
      <c r="A21" t="s">
        <v>26</v>
      </c>
      <c r="B21">
        <v>9.7996553962250696E-2</v>
      </c>
      <c r="C21" s="2" t="s">
        <v>94</v>
      </c>
      <c r="D21" s="3"/>
      <c r="E21" s="3"/>
      <c r="F21" s="3"/>
      <c r="G21" s="3"/>
      <c r="H21" s="3"/>
      <c r="I21" s="3"/>
      <c r="P21">
        <v>9.7996553962250696E-2</v>
      </c>
    </row>
    <row r="22" spans="1:16" x14ac:dyDescent="0.25">
      <c r="A22" t="s">
        <v>27</v>
      </c>
      <c r="B22">
        <v>9.7505525024538103E-2</v>
      </c>
      <c r="C22" s="2" t="s">
        <v>94</v>
      </c>
      <c r="D22" s="3"/>
      <c r="E22" s="3"/>
      <c r="F22" s="3"/>
      <c r="G22" s="3"/>
      <c r="H22" s="3"/>
      <c r="I22" s="3"/>
      <c r="P22">
        <v>9.7505525024538103E-2</v>
      </c>
    </row>
    <row r="23" spans="1:16" x14ac:dyDescent="0.25">
      <c r="A23" t="s">
        <v>28</v>
      </c>
      <c r="B23">
        <v>1.5636778108094499E-4</v>
      </c>
      <c r="C23" s="2" t="s">
        <v>94</v>
      </c>
      <c r="D23" s="3"/>
      <c r="E23" s="3"/>
      <c r="F23" s="3"/>
      <c r="G23" s="3"/>
      <c r="H23" s="3"/>
      <c r="I23" s="3"/>
      <c r="P23">
        <v>1.5636778108094499E-4</v>
      </c>
    </row>
    <row r="24" spans="1:16" x14ac:dyDescent="0.25">
      <c r="A24" t="s">
        <v>29</v>
      </c>
      <c r="B24">
        <v>6.9697004382866202E-3</v>
      </c>
      <c r="C24" s="2" t="s">
        <v>94</v>
      </c>
      <c r="D24" s="3"/>
      <c r="E24" s="3"/>
      <c r="F24" s="3"/>
      <c r="G24" s="3"/>
      <c r="H24" s="3"/>
      <c r="I24" s="3"/>
      <c r="P24">
        <v>6.9697004382866202E-3</v>
      </c>
    </row>
    <row r="25" spans="1:16" x14ac:dyDescent="0.25">
      <c r="A25" t="s">
        <v>30</v>
      </c>
      <c r="B25">
        <v>6.0602264726363998E-3</v>
      </c>
      <c r="C25" s="2" t="s">
        <v>94</v>
      </c>
      <c r="D25" s="3"/>
      <c r="E25" s="3"/>
      <c r="F25" s="3"/>
      <c r="G25" s="3"/>
      <c r="H25" s="3"/>
      <c r="I25" s="3"/>
      <c r="P25">
        <v>6.0602264726363998E-3</v>
      </c>
    </row>
    <row r="26" spans="1:16" x14ac:dyDescent="0.25">
      <c r="A26" t="s">
        <v>31</v>
      </c>
      <c r="B26">
        <v>5.2781491255851102E-3</v>
      </c>
      <c r="C26" s="2" t="s">
        <v>94</v>
      </c>
      <c r="D26" s="3"/>
      <c r="E26" s="3"/>
      <c r="F26" s="3"/>
      <c r="G26" s="3"/>
      <c r="H26" s="3"/>
      <c r="I26" s="3"/>
      <c r="P26">
        <v>5.2781491255851102E-3</v>
      </c>
    </row>
    <row r="27" spans="1:16" x14ac:dyDescent="0.25">
      <c r="A27" t="s">
        <v>32</v>
      </c>
      <c r="B27">
        <v>3.4250328210666801E-3</v>
      </c>
      <c r="C27" s="2" t="s">
        <v>94</v>
      </c>
      <c r="D27" s="3"/>
      <c r="E27" s="3"/>
      <c r="F27" s="3"/>
      <c r="G27" s="3"/>
      <c r="H27" s="3"/>
      <c r="I27" s="3"/>
      <c r="P27">
        <v>3.4250328210666801E-3</v>
      </c>
    </row>
    <row r="28" spans="1:16" x14ac:dyDescent="0.25">
      <c r="A28" t="s">
        <v>33</v>
      </c>
      <c r="B28">
        <v>2.2298060471543802E-3</v>
      </c>
      <c r="C28" s="2" t="s">
        <v>94</v>
      </c>
      <c r="D28" s="3"/>
      <c r="E28" s="3"/>
      <c r="F28" s="3"/>
      <c r="G28" s="3"/>
      <c r="H28" s="3"/>
      <c r="I28" s="3"/>
      <c r="P28">
        <v>2.2298060471543802E-3</v>
      </c>
    </row>
    <row r="29" spans="1:16" x14ac:dyDescent="0.25">
      <c r="A29" t="s">
        <v>34</v>
      </c>
      <c r="B29">
        <v>1.47132824883192E-3</v>
      </c>
      <c r="C29" s="2" t="s">
        <v>94</v>
      </c>
      <c r="D29" s="3"/>
      <c r="E29" s="3"/>
      <c r="F29" s="3"/>
      <c r="G29" s="3"/>
      <c r="H29" s="3"/>
      <c r="I29" s="3"/>
      <c r="P29">
        <v>1.47132824883192E-3</v>
      </c>
    </row>
    <row r="30" spans="1:16" x14ac:dyDescent="0.25">
      <c r="A30" t="s">
        <v>35</v>
      </c>
      <c r="B30">
        <v>1.47132824883192E-3</v>
      </c>
      <c r="C30" s="2" t="s">
        <v>94</v>
      </c>
      <c r="D30" s="3"/>
      <c r="E30" s="3"/>
      <c r="F30" s="3"/>
      <c r="G30" s="3"/>
      <c r="H30" s="3"/>
      <c r="I30" s="3"/>
      <c r="P30">
        <v>1.47132824883192E-3</v>
      </c>
    </row>
    <row r="31" spans="1:16" x14ac:dyDescent="0.25">
      <c r="A31" t="s">
        <v>36</v>
      </c>
      <c r="B31">
        <v>1.46874424581233E-3</v>
      </c>
      <c r="C31" s="2" t="s">
        <v>94</v>
      </c>
      <c r="D31" s="3"/>
      <c r="E31" s="3"/>
      <c r="F31" s="3"/>
      <c r="G31" s="3"/>
      <c r="H31" s="3"/>
      <c r="I31" s="3"/>
      <c r="P31">
        <v>1.46874424581233E-3</v>
      </c>
    </row>
    <row r="32" spans="1:16" x14ac:dyDescent="0.25">
      <c r="A32" t="s">
        <v>37</v>
      </c>
      <c r="B32">
        <v>1.4606440975949899E-3</v>
      </c>
      <c r="C32" s="2" t="s">
        <v>94</v>
      </c>
      <c r="D32" s="3"/>
      <c r="E32" s="3"/>
      <c r="F32" s="3"/>
      <c r="G32" s="3"/>
      <c r="H32" s="3"/>
      <c r="I32" s="3"/>
      <c r="P32">
        <v>1.4606440975949899E-3</v>
      </c>
    </row>
    <row r="33" spans="1:16" x14ac:dyDescent="0.25">
      <c r="A33" t="s">
        <v>38</v>
      </c>
      <c r="B33">
        <v>1.46874424581233E-3</v>
      </c>
      <c r="C33" s="2" t="s">
        <v>94</v>
      </c>
      <c r="D33" s="3"/>
      <c r="E33" s="3"/>
      <c r="F33" s="3"/>
      <c r="G33" s="3"/>
      <c r="H33" s="3"/>
      <c r="I33" s="3"/>
      <c r="P33">
        <v>1.46874424581233E-3</v>
      </c>
    </row>
    <row r="34" spans="1:16" x14ac:dyDescent="0.25">
      <c r="A34" t="s">
        <v>39</v>
      </c>
      <c r="B34">
        <v>1.46874424581233E-3</v>
      </c>
      <c r="C34" s="2" t="s">
        <v>94</v>
      </c>
      <c r="D34" s="3"/>
      <c r="E34" s="3"/>
      <c r="F34" s="3"/>
      <c r="G34" s="3"/>
      <c r="H34" s="3"/>
      <c r="I34" s="3"/>
      <c r="P34">
        <v>1.46874424581233E-3</v>
      </c>
    </row>
    <row r="35" spans="1:16" x14ac:dyDescent="0.25">
      <c r="A35" t="s">
        <v>40</v>
      </c>
      <c r="B35">
        <v>1.46874424581233E-3</v>
      </c>
      <c r="C35" s="2" t="s">
        <v>94</v>
      </c>
      <c r="D35" s="3"/>
      <c r="E35" s="3"/>
      <c r="F35" s="3"/>
      <c r="G35" s="3"/>
      <c r="H35" s="3"/>
      <c r="I35" s="3"/>
      <c r="P35">
        <v>1.46874424581233E-3</v>
      </c>
    </row>
    <row r="36" spans="1:16" x14ac:dyDescent="0.25">
      <c r="A36" t="s">
        <v>41</v>
      </c>
      <c r="B36">
        <v>1.46874424581233E-3</v>
      </c>
      <c r="C36" s="2" t="s">
        <v>94</v>
      </c>
      <c r="D36" s="3"/>
      <c r="E36" s="3"/>
      <c r="F36" s="3"/>
      <c r="G36" s="3"/>
      <c r="H36" s="3"/>
      <c r="I36" s="3"/>
      <c r="P36">
        <v>1.46874424581233E-3</v>
      </c>
    </row>
    <row r="37" spans="1:16" x14ac:dyDescent="0.25">
      <c r="A37" t="s">
        <v>42</v>
      </c>
      <c r="B37">
        <v>6.4615096912587697E-2</v>
      </c>
      <c r="C37" s="2" t="s">
        <v>94</v>
      </c>
      <c r="D37" s="3"/>
      <c r="E37" s="3"/>
      <c r="F37" s="3"/>
      <c r="G37" s="3"/>
      <c r="H37" s="3"/>
      <c r="I37" s="3"/>
      <c r="P37">
        <v>6.4615096912587697E-2</v>
      </c>
    </row>
    <row r="38" spans="1:16" x14ac:dyDescent="0.25">
      <c r="A38" t="s">
        <v>43</v>
      </c>
      <c r="B38">
        <v>9.0197400297853197E-2</v>
      </c>
      <c r="C38" s="2" t="s">
        <v>94</v>
      </c>
      <c r="D38" s="3"/>
      <c r="E38" s="3"/>
      <c r="F38" s="3"/>
      <c r="G38" s="3"/>
      <c r="H38" s="3"/>
      <c r="I38" s="3"/>
      <c r="P38">
        <v>9.0197400297853197E-2</v>
      </c>
    </row>
    <row r="39" spans="1:16" x14ac:dyDescent="0.25">
      <c r="A39" s="4" t="s">
        <v>44</v>
      </c>
      <c r="B39">
        <v>9.0197400297853197E-2</v>
      </c>
      <c r="C39" s="5" t="s">
        <v>94</v>
      </c>
      <c r="D39" s="11"/>
      <c r="E39" s="11"/>
      <c r="F39" s="11"/>
      <c r="G39" s="11"/>
      <c r="H39" s="11"/>
      <c r="I39" s="11"/>
      <c r="P39">
        <v>9.0197400297853197E-2</v>
      </c>
    </row>
    <row r="40" spans="1:16" x14ac:dyDescent="0.25">
      <c r="A40" t="s">
        <v>45</v>
      </c>
      <c r="B40">
        <v>3.0667642832219E-2</v>
      </c>
      <c r="C40" s="2" t="s">
        <v>94</v>
      </c>
      <c r="D40" s="3" t="s">
        <v>80</v>
      </c>
      <c r="E40" s="3"/>
      <c r="F40" s="3"/>
      <c r="G40" s="3"/>
      <c r="H40" s="3"/>
      <c r="I40" s="3"/>
      <c r="P40">
        <v>3.0667642832219E-2</v>
      </c>
    </row>
    <row r="41" spans="1:16" x14ac:dyDescent="0.25">
      <c r="A41" t="s">
        <v>46</v>
      </c>
      <c r="B41">
        <v>2.09836112219174</v>
      </c>
      <c r="C41" s="2" t="s">
        <v>94</v>
      </c>
      <c r="D41" s="3"/>
      <c r="E41" s="3"/>
      <c r="F41" s="3"/>
      <c r="G41" s="3"/>
      <c r="H41" s="3"/>
      <c r="I41" s="3"/>
      <c r="P41">
        <v>2.09836112219174</v>
      </c>
    </row>
    <row r="42" spans="1:16" x14ac:dyDescent="0.25">
      <c r="A42" t="s">
        <v>47</v>
      </c>
      <c r="B42">
        <v>1.58975011222179E-2</v>
      </c>
      <c r="C42" s="2" t="s">
        <v>94</v>
      </c>
      <c r="D42" s="3"/>
      <c r="E42" s="3"/>
      <c r="F42" s="3"/>
      <c r="G42" s="3"/>
      <c r="H42" s="3"/>
      <c r="I42" s="3"/>
      <c r="P42">
        <v>1.58975011222179E-2</v>
      </c>
    </row>
    <row r="43" spans="1:16" x14ac:dyDescent="0.25">
      <c r="A43" t="s">
        <v>48</v>
      </c>
      <c r="B43">
        <v>2.1764160979651101E-2</v>
      </c>
      <c r="C43" s="2" t="s">
        <v>94</v>
      </c>
      <c r="D43" s="3"/>
      <c r="E43" s="3"/>
      <c r="F43" s="3"/>
      <c r="G43" s="3"/>
      <c r="H43" s="3"/>
      <c r="I43" s="3"/>
      <c r="P43">
        <v>2.1764160979651101E-2</v>
      </c>
    </row>
    <row r="44" spans="1:16" x14ac:dyDescent="0.25">
      <c r="A44" t="s">
        <v>49</v>
      </c>
      <c r="B44">
        <v>1.89553827722381E-2</v>
      </c>
      <c r="C44" s="2" t="s">
        <v>94</v>
      </c>
      <c r="D44" s="3"/>
      <c r="E44" s="3"/>
      <c r="F44" s="3"/>
      <c r="G44" s="3"/>
      <c r="H44" s="3"/>
      <c r="I44" s="3"/>
      <c r="P44">
        <v>1.89553827722381E-2</v>
      </c>
    </row>
    <row r="45" spans="1:16" x14ac:dyDescent="0.25">
      <c r="A45" t="s">
        <v>50</v>
      </c>
      <c r="B45">
        <v>1.64987143586743E-2</v>
      </c>
      <c r="C45" s="2" t="s">
        <v>94</v>
      </c>
      <c r="D45" s="3"/>
      <c r="E45" s="3"/>
      <c r="F45" s="3"/>
      <c r="G45" s="3"/>
      <c r="H45" s="3"/>
      <c r="I45" s="3"/>
      <c r="P45">
        <v>1.64987143586743E-2</v>
      </c>
    </row>
    <row r="46" spans="1:16" x14ac:dyDescent="0.25">
      <c r="A46" t="s">
        <v>51</v>
      </c>
      <c r="B46">
        <v>1.0688295682514001E-2</v>
      </c>
      <c r="C46" s="2" t="s">
        <v>94</v>
      </c>
      <c r="D46" s="3"/>
      <c r="E46" s="3"/>
      <c r="F46" s="3"/>
      <c r="G46" s="3"/>
      <c r="H46" s="3"/>
      <c r="I46" s="3"/>
      <c r="P46">
        <v>1.0688295682514001E-2</v>
      </c>
    </row>
    <row r="47" spans="1:16" x14ac:dyDescent="0.25">
      <c r="A47" t="s">
        <v>52</v>
      </c>
      <c r="B47">
        <v>6.9471615953197096E-3</v>
      </c>
      <c r="C47" s="2" t="s">
        <v>94</v>
      </c>
      <c r="D47" s="3"/>
      <c r="E47" s="3"/>
      <c r="F47" s="3"/>
      <c r="G47" s="3"/>
      <c r="H47" s="3"/>
      <c r="I47" s="3"/>
      <c r="P47">
        <v>6.9471615953197096E-3</v>
      </c>
    </row>
    <row r="48" spans="1:16" x14ac:dyDescent="0.25">
      <c r="A48" t="s">
        <v>53</v>
      </c>
      <c r="B48">
        <v>4.5766428575260698E-3</v>
      </c>
      <c r="C48" s="2" t="s">
        <v>94</v>
      </c>
      <c r="D48" s="3"/>
      <c r="E48" s="3"/>
      <c r="F48" s="3"/>
      <c r="G48" s="3"/>
      <c r="H48" s="3"/>
      <c r="I48" s="3"/>
      <c r="P48">
        <v>4.5766428575260698E-3</v>
      </c>
    </row>
    <row r="49" spans="1:16" x14ac:dyDescent="0.25">
      <c r="A49" t="s">
        <v>54</v>
      </c>
      <c r="B49">
        <v>4.5766428575260698E-3</v>
      </c>
      <c r="C49" s="2" t="s">
        <v>94</v>
      </c>
      <c r="D49" s="3"/>
      <c r="E49" s="3"/>
      <c r="F49" s="3"/>
      <c r="G49" s="3"/>
      <c r="H49" s="3"/>
      <c r="I49" s="3"/>
      <c r="P49">
        <v>4.5766428575260698E-3</v>
      </c>
    </row>
    <row r="50" spans="1:16" x14ac:dyDescent="0.25">
      <c r="A50" t="s">
        <v>55</v>
      </c>
      <c r="B50">
        <v>9.1196073998638903E-3</v>
      </c>
      <c r="C50" s="2" t="s">
        <v>94</v>
      </c>
      <c r="D50" s="3"/>
      <c r="E50" s="3"/>
      <c r="F50" s="3"/>
      <c r="G50" s="3"/>
      <c r="H50" s="3"/>
      <c r="I50" s="3"/>
      <c r="P50">
        <v>9.1196073998638903E-3</v>
      </c>
    </row>
    <row r="51" spans="1:16" x14ac:dyDescent="0.25">
      <c r="A51" t="s">
        <v>56</v>
      </c>
      <c r="B51">
        <v>1.7505883630564399E-5</v>
      </c>
      <c r="C51" s="2" t="s">
        <v>94</v>
      </c>
      <c r="D51" s="3"/>
      <c r="E51" s="3"/>
      <c r="F51" s="3"/>
      <c r="G51" s="3"/>
      <c r="H51" s="3"/>
      <c r="I51" s="3"/>
      <c r="P51" s="1">
        <v>1.7505883630564399E-5</v>
      </c>
    </row>
    <row r="52" spans="1:16" x14ac:dyDescent="0.25">
      <c r="A52" t="s">
        <v>57</v>
      </c>
      <c r="B52">
        <v>9.1196073998638903E-3</v>
      </c>
      <c r="C52" s="2" t="s">
        <v>94</v>
      </c>
      <c r="D52" s="3"/>
      <c r="E52" s="3"/>
      <c r="F52" s="3"/>
      <c r="G52" s="3"/>
      <c r="H52" s="3"/>
      <c r="I52" s="3"/>
      <c r="P52">
        <v>9.1196073998638903E-3</v>
      </c>
    </row>
    <row r="53" spans="1:16" x14ac:dyDescent="0.25">
      <c r="A53" t="s">
        <v>58</v>
      </c>
      <c r="B53">
        <v>9.1196073998638903E-3</v>
      </c>
      <c r="C53" s="2" t="s">
        <v>94</v>
      </c>
      <c r="D53" s="3"/>
      <c r="E53" s="3"/>
      <c r="F53" s="3"/>
      <c r="G53" s="3"/>
      <c r="H53" s="3"/>
      <c r="I53" s="3"/>
      <c r="P53">
        <v>9.1196073998638903E-3</v>
      </c>
    </row>
    <row r="54" spans="1:16" x14ac:dyDescent="0.25">
      <c r="A54" t="s">
        <v>59</v>
      </c>
      <c r="B54">
        <v>8.5899572060171306E-2</v>
      </c>
      <c r="C54" s="2" t="s">
        <v>94</v>
      </c>
      <c r="D54" s="3"/>
      <c r="E54" s="3"/>
      <c r="F54" s="3"/>
      <c r="G54" s="3"/>
      <c r="H54" s="3"/>
      <c r="I54" s="3"/>
      <c r="P54">
        <v>8.5899572060171306E-2</v>
      </c>
    </row>
    <row r="55" spans="1:16" x14ac:dyDescent="0.25">
      <c r="A55" t="s">
        <v>60</v>
      </c>
      <c r="B55">
        <v>1.0598321040304599E-3</v>
      </c>
      <c r="C55" s="2" t="s">
        <v>94</v>
      </c>
      <c r="D55" s="3"/>
      <c r="E55" s="3"/>
      <c r="F55" s="3"/>
      <c r="G55" s="3"/>
      <c r="H55" s="3"/>
      <c r="I55" s="3"/>
      <c r="P55">
        <v>1.0598321040304599E-3</v>
      </c>
    </row>
    <row r="56" spans="1:16" x14ac:dyDescent="0.25">
      <c r="A56" t="s">
        <v>61</v>
      </c>
      <c r="B56">
        <v>1.78144897513772</v>
      </c>
      <c r="C56" s="2" t="s">
        <v>94</v>
      </c>
      <c r="D56" s="3"/>
      <c r="E56" s="3"/>
      <c r="F56" s="3"/>
      <c r="G56" s="3"/>
      <c r="H56" s="3"/>
      <c r="I56" s="3"/>
      <c r="P56">
        <v>1.78144897513772</v>
      </c>
    </row>
    <row r="57" spans="1:16" x14ac:dyDescent="0.25">
      <c r="A57" t="s">
        <v>62</v>
      </c>
      <c r="B57">
        <v>1.0956080088297899</v>
      </c>
      <c r="C57" s="2" t="s">
        <v>94</v>
      </c>
      <c r="D57" s="3"/>
      <c r="E57" s="3"/>
      <c r="F57" s="3"/>
      <c r="G57" s="3"/>
      <c r="H57" s="3"/>
      <c r="I57" s="3"/>
      <c r="P57">
        <v>1.0956080088297899</v>
      </c>
    </row>
    <row r="58" spans="1:16" x14ac:dyDescent="0.25">
      <c r="A58" t="s">
        <v>63</v>
      </c>
      <c r="B58">
        <v>20.363668880933801</v>
      </c>
      <c r="C58" s="2" t="s">
        <v>94</v>
      </c>
      <c r="D58" s="3"/>
      <c r="E58" s="3"/>
      <c r="F58" s="3"/>
      <c r="G58" s="3"/>
      <c r="H58" s="3"/>
      <c r="I58" s="3"/>
      <c r="P58">
        <v>20.363668880933801</v>
      </c>
    </row>
    <row r="59" spans="1:16" x14ac:dyDescent="0.25">
      <c r="A59" s="4" t="s">
        <v>64</v>
      </c>
      <c r="B59">
        <v>2.3131809129824699E-2</v>
      </c>
      <c r="C59" s="5" t="s">
        <v>94</v>
      </c>
      <c r="D59" s="3"/>
      <c r="E59" s="3"/>
      <c r="F59" s="3"/>
      <c r="G59" s="3"/>
      <c r="H59" s="3"/>
      <c r="I59" s="3"/>
      <c r="P59">
        <v>2.3131809129824699E-2</v>
      </c>
    </row>
    <row r="60" spans="1:16" x14ac:dyDescent="0.25">
      <c r="A60" t="s">
        <v>65</v>
      </c>
      <c r="B60">
        <v>0.82287752334278796</v>
      </c>
      <c r="C60" s="2" t="s">
        <v>95</v>
      </c>
      <c r="D60" s="6" t="s">
        <v>101</v>
      </c>
      <c r="E60" s="6"/>
      <c r="F60" s="6"/>
      <c r="G60" s="6"/>
      <c r="H60" s="6"/>
      <c r="I60" s="6"/>
      <c r="P60">
        <v>0.82287752334278796</v>
      </c>
    </row>
    <row r="61" spans="1:16" s="18" customFormat="1" x14ac:dyDescent="0.25">
      <c r="A61" s="18" t="s">
        <v>66</v>
      </c>
      <c r="B61" s="18">
        <v>7.3643662518490194E-2</v>
      </c>
      <c r="C61" s="19" t="s">
        <v>95</v>
      </c>
      <c r="D61" s="20" t="s">
        <v>135</v>
      </c>
      <c r="E61" s="20"/>
      <c r="F61" s="20"/>
      <c r="G61" s="20"/>
      <c r="H61" s="20"/>
      <c r="I61" s="20"/>
      <c r="K61"/>
      <c r="L61"/>
      <c r="M61"/>
      <c r="P61" s="18">
        <v>7.3643662518490194E-2</v>
      </c>
    </row>
    <row r="62" spans="1:16" x14ac:dyDescent="0.25">
      <c r="A62" t="s">
        <v>67</v>
      </c>
      <c r="B62">
        <v>9.1979090047579704E-2</v>
      </c>
      <c r="C62" s="2" t="s">
        <v>95</v>
      </c>
      <c r="D62" s="3" t="s">
        <v>103</v>
      </c>
      <c r="E62" s="3"/>
      <c r="F62" s="3"/>
      <c r="G62" s="3"/>
      <c r="H62" s="3"/>
      <c r="I62" s="3"/>
      <c r="K62" s="18"/>
      <c r="L62" s="18"/>
      <c r="M62" s="18"/>
      <c r="P62">
        <v>9.1979090047579704E-2</v>
      </c>
    </row>
    <row r="63" spans="1:16" x14ac:dyDescent="0.25">
      <c r="A63" t="s">
        <v>70</v>
      </c>
      <c r="B63">
        <v>0.98850027590885803</v>
      </c>
      <c r="C63" s="2" t="s">
        <v>95</v>
      </c>
      <c r="D63" s="3" t="s">
        <v>104</v>
      </c>
      <c r="E63" s="3"/>
      <c r="F63" s="3"/>
      <c r="G63" s="3"/>
      <c r="H63" s="3"/>
      <c r="I63" s="3"/>
      <c r="P63">
        <v>2667.0423528398201</v>
      </c>
    </row>
    <row r="64" spans="1:16" x14ac:dyDescent="0.25">
      <c r="A64" t="s">
        <v>71</v>
      </c>
      <c r="B64">
        <v>1.14997240911412E-2</v>
      </c>
      <c r="C64" s="2" t="s">
        <v>95</v>
      </c>
      <c r="D64" s="3" t="s">
        <v>105</v>
      </c>
      <c r="E64" s="3"/>
      <c r="F64" s="3"/>
      <c r="G64" s="3"/>
      <c r="H64" s="3"/>
      <c r="I64" s="3"/>
      <c r="P64">
        <v>2698.0694065944099</v>
      </c>
    </row>
    <row r="65" spans="1:16" x14ac:dyDescent="0.25">
      <c r="A65" t="s">
        <v>68</v>
      </c>
      <c r="B65">
        <v>2667.0423528398201</v>
      </c>
      <c r="C65" s="2" t="s">
        <v>96</v>
      </c>
      <c r="D65" s="3" t="s">
        <v>81</v>
      </c>
      <c r="E65" s="3"/>
      <c r="F65" s="3"/>
      <c r="G65" s="3"/>
      <c r="H65" s="3"/>
      <c r="I65" s="3"/>
      <c r="P65">
        <v>0.98850027590885803</v>
      </c>
    </row>
    <row r="66" spans="1:16" x14ac:dyDescent="0.25">
      <c r="A66" t="s">
        <v>69</v>
      </c>
      <c r="B66">
        <v>2698.0694065944099</v>
      </c>
      <c r="C66" s="2" t="s">
        <v>96</v>
      </c>
      <c r="D66" s="3" t="s">
        <v>82</v>
      </c>
      <c r="E66" s="3"/>
      <c r="F66" s="3"/>
      <c r="G66" s="3"/>
      <c r="H66" s="3"/>
      <c r="I66" s="3"/>
      <c r="P66">
        <v>1.14997240911412E-2</v>
      </c>
    </row>
    <row r="67" spans="1:16" x14ac:dyDescent="0.25">
      <c r="A67" t="s">
        <v>72</v>
      </c>
      <c r="B67">
        <v>1.02389677596659</v>
      </c>
      <c r="C67" s="2" t="s">
        <v>98</v>
      </c>
      <c r="D67" s="3" t="s">
        <v>83</v>
      </c>
      <c r="E67" s="3"/>
      <c r="F67" s="3"/>
      <c r="G67" s="3"/>
      <c r="H67" s="3"/>
      <c r="I67" s="3"/>
      <c r="P67">
        <v>1.02389677596659</v>
      </c>
    </row>
    <row r="68" spans="1:16" x14ac:dyDescent="0.25">
      <c r="A68" t="s">
        <v>72</v>
      </c>
      <c r="B68">
        <v>3.4882712845564501</v>
      </c>
      <c r="C68" s="2" t="s">
        <v>98</v>
      </c>
      <c r="D68" s="3" t="s">
        <v>84</v>
      </c>
      <c r="E68" s="3"/>
      <c r="F68" s="3"/>
      <c r="G68" s="3"/>
      <c r="H68" s="3"/>
      <c r="I68" s="3"/>
      <c r="P68">
        <v>3.4882712845564501</v>
      </c>
    </row>
    <row r="69" spans="1:16" x14ac:dyDescent="0.25">
      <c r="A69" t="s">
        <v>73</v>
      </c>
      <c r="B69">
        <v>13.947855101021901</v>
      </c>
      <c r="C69" s="2" t="s">
        <v>98</v>
      </c>
      <c r="D69" s="3" t="s">
        <v>85</v>
      </c>
      <c r="E69" s="3"/>
      <c r="F69" s="3"/>
      <c r="G69" s="3"/>
      <c r="H69" s="3"/>
      <c r="I69" s="3"/>
      <c r="P69">
        <v>13.947855101021901</v>
      </c>
    </row>
    <row r="70" spans="1:16" x14ac:dyDescent="0.25">
      <c r="A70" t="s">
        <v>74</v>
      </c>
      <c r="B70">
        <v>19.199929243141401</v>
      </c>
      <c r="C70" s="2" t="s">
        <v>97</v>
      </c>
      <c r="D70" s="3" t="s">
        <v>86</v>
      </c>
      <c r="E70" s="3"/>
      <c r="F70" s="3"/>
      <c r="G70" s="3"/>
      <c r="H70" s="3"/>
      <c r="I70" s="3"/>
      <c r="P70">
        <v>19.199929243141401</v>
      </c>
    </row>
    <row r="71" spans="1:16" x14ac:dyDescent="0.25">
      <c r="A71" t="s">
        <v>75</v>
      </c>
      <c r="B71" t="s">
        <v>136</v>
      </c>
      <c r="C71" s="2" t="s">
        <v>99</v>
      </c>
      <c r="D71" s="3" t="s">
        <v>87</v>
      </c>
      <c r="E71" s="3"/>
      <c r="F71" s="3"/>
      <c r="G71" s="3"/>
      <c r="H71" s="3"/>
      <c r="I71" s="3"/>
      <c r="P71" t="s">
        <v>136</v>
      </c>
    </row>
    <row r="72" spans="1:16" x14ac:dyDescent="0.25">
      <c r="A72" t="s">
        <v>76</v>
      </c>
      <c r="B72">
        <v>47.871176592749201</v>
      </c>
      <c r="C72" s="2" t="s">
        <v>94</v>
      </c>
      <c r="D72" s="3" t="s">
        <v>88</v>
      </c>
      <c r="E72" s="3"/>
      <c r="F72" s="3"/>
      <c r="G72" s="3"/>
      <c r="H72" s="3"/>
      <c r="I72" s="3"/>
      <c r="P72">
        <v>47.871176592749201</v>
      </c>
    </row>
    <row r="73" spans="1:16" x14ac:dyDescent="0.25">
      <c r="A73" t="s">
        <v>77</v>
      </c>
      <c r="B73">
        <v>9.8030677835538693</v>
      </c>
      <c r="C73" s="2" t="s">
        <v>94</v>
      </c>
      <c r="D73" s="3" t="s">
        <v>89</v>
      </c>
      <c r="E73" s="3"/>
      <c r="F73" s="3"/>
      <c r="G73" s="3"/>
      <c r="H73" s="3"/>
      <c r="I73" s="3"/>
      <c r="P73">
        <v>9.8030677835538693</v>
      </c>
    </row>
    <row r="74" spans="1:16" x14ac:dyDescent="0.25">
      <c r="D74" s="3"/>
      <c r="E74" s="3"/>
      <c r="F74" s="3"/>
      <c r="G74" s="3"/>
      <c r="H74" s="3"/>
      <c r="I74" s="3"/>
    </row>
    <row r="75" spans="1:16" x14ac:dyDescent="0.25">
      <c r="D75" s="3"/>
      <c r="E75" s="3"/>
      <c r="F75" s="3"/>
      <c r="G75" s="3"/>
      <c r="H75" s="3"/>
      <c r="I75" s="3"/>
    </row>
    <row r="76" spans="1:16" x14ac:dyDescent="0.25">
      <c r="D76" s="3"/>
      <c r="E76" s="3"/>
      <c r="F76" s="3"/>
      <c r="G76" s="3"/>
      <c r="H76" s="3"/>
      <c r="I76" s="3"/>
    </row>
    <row r="77" spans="1:16" x14ac:dyDescent="0.25">
      <c r="D77" s="3"/>
      <c r="E77" s="3"/>
      <c r="F77" s="3"/>
      <c r="G77" s="3"/>
      <c r="H77" s="3"/>
      <c r="I77" s="3"/>
    </row>
    <row r="78" spans="1:16" x14ac:dyDescent="0.25">
      <c r="D78" s="3"/>
      <c r="E78" s="3"/>
      <c r="F78" s="3"/>
      <c r="G78" s="3"/>
      <c r="H78" s="3"/>
      <c r="I78" s="3"/>
    </row>
    <row r="79" spans="1:16" x14ac:dyDescent="0.25">
      <c r="D79" s="3"/>
      <c r="E79" s="3"/>
      <c r="F79" s="3"/>
      <c r="G79" s="3"/>
      <c r="H79" s="3"/>
      <c r="I79" s="3"/>
    </row>
  </sheetData>
  <mergeCells count="79">
    <mergeCell ref="D79:I79"/>
    <mergeCell ref="D73:I73"/>
    <mergeCell ref="D74:I74"/>
    <mergeCell ref="D75:I75"/>
    <mergeCell ref="D76:I76"/>
    <mergeCell ref="D77:I77"/>
    <mergeCell ref="D78:I78"/>
    <mergeCell ref="D67:I67"/>
    <mergeCell ref="D68:I68"/>
    <mergeCell ref="D69:I69"/>
    <mergeCell ref="D70:I70"/>
    <mergeCell ref="D71:I71"/>
    <mergeCell ref="D72:I72"/>
    <mergeCell ref="D61:I61"/>
    <mergeCell ref="D62:I62"/>
    <mergeCell ref="D63:I63"/>
    <mergeCell ref="D64:I64"/>
    <mergeCell ref="D65:I65"/>
    <mergeCell ref="D66:I66"/>
    <mergeCell ref="D55:I55"/>
    <mergeCell ref="D56:I56"/>
    <mergeCell ref="D57:I57"/>
    <mergeCell ref="D58:I58"/>
    <mergeCell ref="D59:I59"/>
    <mergeCell ref="D60:I60"/>
    <mergeCell ref="D49:I49"/>
    <mergeCell ref="D50:I50"/>
    <mergeCell ref="D51:I51"/>
    <mergeCell ref="D52:I52"/>
    <mergeCell ref="D53:I53"/>
    <mergeCell ref="D54:I54"/>
    <mergeCell ref="D43:I43"/>
    <mergeCell ref="D44:I44"/>
    <mergeCell ref="D45:I45"/>
    <mergeCell ref="D46:I46"/>
    <mergeCell ref="D47:I47"/>
    <mergeCell ref="D48:I48"/>
    <mergeCell ref="D37:I37"/>
    <mergeCell ref="D38:I38"/>
    <mergeCell ref="D39:I39"/>
    <mergeCell ref="D40:I40"/>
    <mergeCell ref="D41:I41"/>
    <mergeCell ref="D42:I42"/>
    <mergeCell ref="D31:I31"/>
    <mergeCell ref="D32:I32"/>
    <mergeCell ref="D33:I33"/>
    <mergeCell ref="D34:I34"/>
    <mergeCell ref="D35:I35"/>
    <mergeCell ref="D36:I36"/>
    <mergeCell ref="D25:I25"/>
    <mergeCell ref="D26:I26"/>
    <mergeCell ref="D27:I27"/>
    <mergeCell ref="D28:I28"/>
    <mergeCell ref="D29:I29"/>
    <mergeCell ref="D30:I30"/>
    <mergeCell ref="D19:I19"/>
    <mergeCell ref="D20:I20"/>
    <mergeCell ref="D21:I21"/>
    <mergeCell ref="D22:I22"/>
    <mergeCell ref="D23:I23"/>
    <mergeCell ref="D24:I24"/>
    <mergeCell ref="D13:I13"/>
    <mergeCell ref="D14:I14"/>
    <mergeCell ref="D15:I15"/>
    <mergeCell ref="D16:I16"/>
    <mergeCell ref="D17:I17"/>
    <mergeCell ref="D18:I18"/>
    <mergeCell ref="D7:I7"/>
    <mergeCell ref="D8:I8"/>
    <mergeCell ref="D9:I9"/>
    <mergeCell ref="D10:I10"/>
    <mergeCell ref="D11:I11"/>
    <mergeCell ref="D12:I12"/>
    <mergeCell ref="D1:I1"/>
    <mergeCell ref="D2:I2"/>
    <mergeCell ref="D3:I3"/>
    <mergeCell ref="D4:I4"/>
    <mergeCell ref="D5:I5"/>
    <mergeCell ref="D6:I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CBB95-0805-43EC-959D-8B818A9B5A3F}">
  <dimension ref="A1:P79"/>
  <sheetViews>
    <sheetView topLeftCell="A55" workbookViewId="0">
      <selection activeCell="B69" sqref="B69"/>
    </sheetView>
  </sheetViews>
  <sheetFormatPr defaultRowHeight="15" x14ac:dyDescent="0.25"/>
  <cols>
    <col min="1" max="1" width="19.85546875" bestFit="1" customWidth="1"/>
    <col min="2" max="2" width="14.140625" customWidth="1"/>
    <col min="3" max="3" width="9.140625" style="2"/>
    <col min="4" max="4" width="92.140625" bestFit="1" customWidth="1"/>
    <col min="10" max="10" width="9.28515625" customWidth="1"/>
  </cols>
  <sheetData>
    <row r="1" spans="1:16" x14ac:dyDescent="0.25">
      <c r="A1" s="10" t="s">
        <v>106</v>
      </c>
      <c r="B1" s="5" t="s">
        <v>107</v>
      </c>
      <c r="C1" s="5" t="s">
        <v>92</v>
      </c>
      <c r="D1" s="11" t="s">
        <v>100</v>
      </c>
      <c r="E1" s="11"/>
      <c r="F1" s="11"/>
      <c r="G1" s="11"/>
      <c r="H1" s="11"/>
      <c r="I1" s="11"/>
      <c r="J1" s="8"/>
      <c r="K1" s="8"/>
      <c r="L1" s="8"/>
      <c r="M1" s="8"/>
      <c r="N1" s="8"/>
      <c r="O1" s="8"/>
      <c r="P1" s="8"/>
    </row>
    <row r="2" spans="1:16" x14ac:dyDescent="0.25">
      <c r="A2" t="s">
        <v>7</v>
      </c>
      <c r="B2">
        <v>21095.7895765424</v>
      </c>
      <c r="C2" s="2" t="s">
        <v>93</v>
      </c>
      <c r="D2" s="3" t="s">
        <v>78</v>
      </c>
      <c r="E2" s="3"/>
      <c r="F2" s="3"/>
      <c r="G2" s="3"/>
      <c r="H2" s="3"/>
      <c r="I2" s="3"/>
    </row>
    <row r="3" spans="1:16" x14ac:dyDescent="0.25">
      <c r="A3" t="s">
        <v>8</v>
      </c>
      <c r="B3">
        <v>147.67052703579699</v>
      </c>
      <c r="C3" s="2" t="s">
        <v>93</v>
      </c>
      <c r="D3" s="3"/>
      <c r="E3" s="3"/>
      <c r="F3" s="3"/>
      <c r="G3" s="3"/>
      <c r="H3" s="3"/>
      <c r="I3" s="3"/>
    </row>
    <row r="4" spans="1:16" x14ac:dyDescent="0.25">
      <c r="A4" t="s">
        <v>9</v>
      </c>
      <c r="B4">
        <v>20948.1190495066</v>
      </c>
      <c r="C4" s="2" t="s">
        <v>93</v>
      </c>
      <c r="D4" s="3"/>
      <c r="E4" s="3"/>
      <c r="F4" s="3"/>
      <c r="G4" s="3"/>
      <c r="H4" s="3"/>
      <c r="I4" s="3"/>
    </row>
    <row r="5" spans="1:16" x14ac:dyDescent="0.25">
      <c r="A5" t="s">
        <v>10</v>
      </c>
      <c r="B5">
        <v>103200.55689412099</v>
      </c>
      <c r="C5" s="2" t="s">
        <v>93</v>
      </c>
      <c r="D5" s="3"/>
      <c r="E5" s="3"/>
      <c r="F5" s="3"/>
      <c r="G5" s="3"/>
      <c r="H5" s="3"/>
      <c r="I5" s="3"/>
    </row>
    <row r="6" spans="1:16" x14ac:dyDescent="0.25">
      <c r="A6" t="s">
        <v>11</v>
      </c>
      <c r="B6">
        <v>103202.55689412099</v>
      </c>
      <c r="C6" s="2" t="s">
        <v>93</v>
      </c>
      <c r="D6" s="3"/>
      <c r="E6" s="3"/>
      <c r="F6" s="3"/>
      <c r="G6" s="3"/>
      <c r="H6" s="3"/>
      <c r="I6" s="3"/>
    </row>
    <row r="7" spans="1:16" x14ac:dyDescent="0.25">
      <c r="A7" t="s">
        <v>12</v>
      </c>
      <c r="B7">
        <v>103202.55689412099</v>
      </c>
      <c r="C7" s="2" t="s">
        <v>93</v>
      </c>
      <c r="D7" s="3"/>
      <c r="E7" s="3"/>
      <c r="F7" s="3"/>
      <c r="G7" s="3"/>
      <c r="H7" s="3"/>
      <c r="I7" s="3"/>
    </row>
    <row r="8" spans="1:16" x14ac:dyDescent="0.25">
      <c r="A8" t="s">
        <v>13</v>
      </c>
      <c r="B8">
        <v>61921.534136472801</v>
      </c>
      <c r="C8" s="2" t="s">
        <v>93</v>
      </c>
      <c r="D8" s="3"/>
      <c r="E8" s="3"/>
      <c r="F8" s="3"/>
      <c r="G8" s="3"/>
      <c r="H8" s="3"/>
      <c r="I8" s="3"/>
    </row>
    <row r="9" spans="1:16" x14ac:dyDescent="0.25">
      <c r="A9" t="s">
        <v>14</v>
      </c>
      <c r="B9">
        <v>41281.022757648498</v>
      </c>
      <c r="C9" s="2" t="s">
        <v>93</v>
      </c>
      <c r="D9" s="3"/>
      <c r="E9" s="3"/>
      <c r="F9" s="3"/>
      <c r="G9" s="3"/>
      <c r="H9" s="3"/>
      <c r="I9" s="3"/>
    </row>
    <row r="10" spans="1:16" x14ac:dyDescent="0.25">
      <c r="A10" t="s">
        <v>15</v>
      </c>
      <c r="B10">
        <v>20640.511378824202</v>
      </c>
      <c r="C10" s="2" t="s">
        <v>93</v>
      </c>
      <c r="D10" s="3"/>
      <c r="E10" s="3"/>
      <c r="F10" s="3"/>
      <c r="G10" s="3"/>
      <c r="H10" s="3"/>
      <c r="I10" s="3"/>
    </row>
    <row r="11" spans="1:16" x14ac:dyDescent="0.25">
      <c r="A11" t="s">
        <v>16</v>
      </c>
      <c r="B11">
        <v>20640.511378824202</v>
      </c>
      <c r="C11" s="2" t="s">
        <v>93</v>
      </c>
      <c r="D11" s="3"/>
      <c r="E11" s="3"/>
      <c r="F11" s="3"/>
      <c r="G11" s="3"/>
      <c r="H11" s="3"/>
      <c r="I11" s="3"/>
    </row>
    <row r="12" spans="1:16" x14ac:dyDescent="0.25">
      <c r="A12" t="s">
        <v>17</v>
      </c>
      <c r="B12">
        <v>20330.903708141901</v>
      </c>
      <c r="C12" s="2" t="s">
        <v>93</v>
      </c>
      <c r="D12" s="3"/>
      <c r="E12" s="3"/>
      <c r="F12" s="3"/>
      <c r="G12" s="3"/>
      <c r="H12" s="3"/>
      <c r="I12" s="3"/>
    </row>
    <row r="13" spans="1:16" x14ac:dyDescent="0.25">
      <c r="A13" t="s">
        <v>18</v>
      </c>
      <c r="B13">
        <v>309.60767068236402</v>
      </c>
      <c r="C13" s="2" t="s">
        <v>93</v>
      </c>
      <c r="D13" s="3"/>
      <c r="E13" s="3"/>
      <c r="F13" s="3"/>
      <c r="G13" s="3"/>
      <c r="H13" s="3"/>
      <c r="I13" s="3"/>
    </row>
    <row r="14" spans="1:16" x14ac:dyDescent="0.25">
      <c r="A14" t="s">
        <v>19</v>
      </c>
      <c r="B14">
        <v>30.9607670682364</v>
      </c>
      <c r="C14" s="2" t="s">
        <v>93</v>
      </c>
      <c r="D14" s="3"/>
      <c r="E14" s="3"/>
      <c r="F14" s="3"/>
      <c r="G14" s="3"/>
      <c r="H14" s="3"/>
      <c r="I14" s="3"/>
    </row>
    <row r="15" spans="1:16" x14ac:dyDescent="0.25">
      <c r="A15" t="s">
        <v>20</v>
      </c>
      <c r="B15">
        <v>278.64690361412698</v>
      </c>
      <c r="C15" s="2" t="s">
        <v>93</v>
      </c>
      <c r="D15" s="3"/>
      <c r="E15" s="3"/>
      <c r="F15" s="3"/>
      <c r="G15" s="3"/>
      <c r="H15" s="3"/>
      <c r="I15" s="3"/>
    </row>
    <row r="16" spans="1:16" x14ac:dyDescent="0.25">
      <c r="A16" t="s">
        <v>21</v>
      </c>
      <c r="B16">
        <v>178.631294104033</v>
      </c>
      <c r="C16" s="2" t="s">
        <v>93</v>
      </c>
      <c r="D16" s="3"/>
      <c r="E16" s="3"/>
      <c r="F16" s="3"/>
      <c r="G16" s="3"/>
      <c r="H16" s="3"/>
      <c r="I16" s="3"/>
    </row>
    <row r="17" spans="1:9" x14ac:dyDescent="0.25">
      <c r="A17" t="s">
        <v>22</v>
      </c>
      <c r="B17">
        <v>178.631294104033</v>
      </c>
      <c r="C17" s="2" t="s">
        <v>93</v>
      </c>
      <c r="D17" s="3"/>
      <c r="E17" s="3"/>
      <c r="F17" s="3"/>
      <c r="G17" s="3"/>
      <c r="H17" s="3"/>
      <c r="I17" s="3"/>
    </row>
    <row r="18" spans="1:9" x14ac:dyDescent="0.25">
      <c r="A18" t="s">
        <v>23</v>
      </c>
      <c r="B18">
        <v>9.8247211757218391</v>
      </c>
      <c r="C18" s="2" t="s">
        <v>93</v>
      </c>
      <c r="D18" s="3"/>
      <c r="E18" s="3"/>
      <c r="F18" s="3"/>
      <c r="G18" s="3"/>
      <c r="H18" s="3"/>
      <c r="I18" s="3"/>
    </row>
    <row r="19" spans="1:9" x14ac:dyDescent="0.25">
      <c r="A19" s="4" t="s">
        <v>24</v>
      </c>
      <c r="B19" s="4">
        <v>168.806572928311</v>
      </c>
      <c r="C19" s="5" t="s">
        <v>93</v>
      </c>
      <c r="D19" s="3"/>
      <c r="E19" s="3"/>
      <c r="F19" s="3"/>
      <c r="G19" s="3"/>
      <c r="H19" s="3"/>
      <c r="I19" s="3"/>
    </row>
    <row r="20" spans="1:9" x14ac:dyDescent="0.25">
      <c r="A20" t="s">
        <v>25</v>
      </c>
      <c r="B20">
        <v>9.8570735266676104E-2</v>
      </c>
      <c r="C20" s="2" t="s">
        <v>94</v>
      </c>
      <c r="D20" s="6" t="s">
        <v>79</v>
      </c>
      <c r="E20" s="6"/>
      <c r="F20" s="6"/>
      <c r="G20" s="6"/>
      <c r="H20" s="6"/>
      <c r="I20" s="6"/>
    </row>
    <row r="21" spans="1:9" x14ac:dyDescent="0.25">
      <c r="A21" t="s">
        <v>26</v>
      </c>
      <c r="B21">
        <v>9.8327942954565095E-2</v>
      </c>
      <c r="C21" s="2" t="s">
        <v>94</v>
      </c>
      <c r="D21" s="3"/>
      <c r="E21" s="3"/>
      <c r="F21" s="3"/>
      <c r="G21" s="3"/>
      <c r="H21" s="3"/>
      <c r="I21" s="3"/>
    </row>
    <row r="22" spans="1:9" x14ac:dyDescent="0.25">
      <c r="A22" t="s">
        <v>27</v>
      </c>
      <c r="B22">
        <v>9.7796859908332798E-2</v>
      </c>
      <c r="C22" s="2" t="s">
        <v>94</v>
      </c>
      <c r="D22" s="3"/>
      <c r="E22" s="3"/>
      <c r="F22" s="3"/>
      <c r="G22" s="3"/>
      <c r="H22" s="3"/>
      <c r="I22" s="3"/>
    </row>
    <row r="23" spans="1:9" x14ac:dyDescent="0.25">
      <c r="A23" t="s">
        <v>28</v>
      </c>
      <c r="B23">
        <v>1.6604319766407101E-4</v>
      </c>
      <c r="C23" s="2" t="s">
        <v>94</v>
      </c>
      <c r="D23" s="3"/>
      <c r="E23" s="3"/>
      <c r="F23" s="3"/>
      <c r="G23" s="3"/>
      <c r="H23" s="3"/>
      <c r="I23" s="3"/>
    </row>
    <row r="24" spans="1:9" x14ac:dyDescent="0.25">
      <c r="A24" t="s">
        <v>29</v>
      </c>
      <c r="B24">
        <v>9.6962028624854295E-3</v>
      </c>
      <c r="C24" s="2" t="s">
        <v>94</v>
      </c>
      <c r="D24" s="3"/>
      <c r="E24" s="3"/>
      <c r="F24" s="3"/>
      <c r="G24" s="3"/>
      <c r="H24" s="3"/>
      <c r="I24" s="3"/>
    </row>
    <row r="25" spans="1:9" x14ac:dyDescent="0.25">
      <c r="A25" t="s">
        <v>30</v>
      </c>
      <c r="B25">
        <v>8.3967623002822803E-3</v>
      </c>
      <c r="C25" s="2" t="s">
        <v>94</v>
      </c>
      <c r="D25" s="3"/>
      <c r="E25" s="3"/>
      <c r="F25" s="3"/>
      <c r="G25" s="3"/>
      <c r="H25" s="3"/>
      <c r="I25" s="3"/>
    </row>
    <row r="26" spans="1:9" x14ac:dyDescent="0.25">
      <c r="A26" t="s">
        <v>31</v>
      </c>
      <c r="B26">
        <v>7.2816926167351397E-3</v>
      </c>
      <c r="C26" s="2" t="s">
        <v>94</v>
      </c>
      <c r="D26" s="3"/>
      <c r="E26" s="3"/>
      <c r="F26" s="3"/>
      <c r="G26" s="3"/>
      <c r="H26" s="3"/>
      <c r="I26" s="3"/>
    </row>
    <row r="27" spans="1:9" x14ac:dyDescent="0.25">
      <c r="A27" t="s">
        <v>32</v>
      </c>
      <c r="B27">
        <v>4.6367232303692702E-3</v>
      </c>
      <c r="C27" s="2" t="s">
        <v>94</v>
      </c>
      <c r="D27" s="3"/>
      <c r="E27" s="3"/>
      <c r="F27" s="3"/>
      <c r="G27" s="3"/>
      <c r="H27" s="3"/>
      <c r="I27" s="3"/>
    </row>
    <row r="28" spans="1:9" x14ac:dyDescent="0.25">
      <c r="A28" t="s">
        <v>33</v>
      </c>
      <c r="B28">
        <v>2.9654976743694202E-3</v>
      </c>
      <c r="C28" s="2" t="s">
        <v>94</v>
      </c>
      <c r="D28" s="3"/>
      <c r="E28" s="3"/>
      <c r="F28" s="3"/>
      <c r="G28" s="3"/>
      <c r="H28" s="3"/>
      <c r="I28" s="3"/>
    </row>
    <row r="29" spans="1:9" x14ac:dyDescent="0.25">
      <c r="A29" t="s">
        <v>34</v>
      </c>
      <c r="B29">
        <v>1.92894971809149E-3</v>
      </c>
      <c r="C29" s="2" t="s">
        <v>94</v>
      </c>
      <c r="D29" s="3"/>
      <c r="E29" s="3"/>
      <c r="F29" s="3"/>
      <c r="G29" s="3"/>
      <c r="H29" s="3"/>
      <c r="I29" s="3"/>
    </row>
    <row r="30" spans="1:9" x14ac:dyDescent="0.25">
      <c r="A30" t="s">
        <v>35</v>
      </c>
      <c r="B30">
        <v>1.92894971809149E-3</v>
      </c>
      <c r="C30" s="2" t="s">
        <v>94</v>
      </c>
      <c r="D30" s="3"/>
      <c r="E30" s="3"/>
      <c r="F30" s="3"/>
      <c r="G30" s="3"/>
      <c r="H30" s="3"/>
      <c r="I30" s="3"/>
    </row>
    <row r="31" spans="1:9" x14ac:dyDescent="0.25">
      <c r="A31" t="s">
        <v>36</v>
      </c>
      <c r="B31">
        <v>1.92372352482557E-3</v>
      </c>
      <c r="C31" s="2" t="s">
        <v>94</v>
      </c>
      <c r="D31" s="3"/>
      <c r="E31" s="3"/>
      <c r="F31" s="3"/>
      <c r="G31" s="3"/>
      <c r="H31" s="3"/>
      <c r="I31" s="3"/>
    </row>
    <row r="32" spans="1:9" x14ac:dyDescent="0.25">
      <c r="A32" t="s">
        <v>37</v>
      </c>
      <c r="B32">
        <v>1.9122876395999699E-3</v>
      </c>
      <c r="C32" s="2" t="s">
        <v>94</v>
      </c>
      <c r="D32" s="3"/>
      <c r="E32" s="3"/>
      <c r="F32" s="3"/>
      <c r="G32" s="3"/>
      <c r="H32" s="3"/>
      <c r="I32" s="3"/>
    </row>
    <row r="33" spans="1:9" x14ac:dyDescent="0.25">
      <c r="A33" t="s">
        <v>38</v>
      </c>
      <c r="B33">
        <v>1.92372352482557E-3</v>
      </c>
      <c r="C33" s="2" t="s">
        <v>94</v>
      </c>
      <c r="D33" s="3"/>
      <c r="E33" s="3"/>
      <c r="F33" s="3"/>
      <c r="G33" s="3"/>
      <c r="H33" s="3"/>
      <c r="I33" s="3"/>
    </row>
    <row r="34" spans="1:9" x14ac:dyDescent="0.25">
      <c r="A34" t="s">
        <v>39</v>
      </c>
      <c r="B34">
        <v>1.92372352482557E-3</v>
      </c>
      <c r="C34" s="2" t="s">
        <v>94</v>
      </c>
      <c r="D34" s="3"/>
      <c r="E34" s="3"/>
      <c r="F34" s="3"/>
      <c r="G34" s="3"/>
      <c r="H34" s="3"/>
      <c r="I34" s="3"/>
    </row>
    <row r="35" spans="1:9" x14ac:dyDescent="0.25">
      <c r="A35" t="s">
        <v>40</v>
      </c>
      <c r="B35">
        <v>1.92372352482557E-3</v>
      </c>
      <c r="C35" s="2" t="s">
        <v>94</v>
      </c>
      <c r="D35" s="3"/>
      <c r="E35" s="3"/>
      <c r="F35" s="3"/>
      <c r="G35" s="3"/>
      <c r="H35" s="3"/>
      <c r="I35" s="3"/>
    </row>
    <row r="36" spans="1:9" x14ac:dyDescent="0.25">
      <c r="A36" t="s">
        <v>41</v>
      </c>
      <c r="B36">
        <v>1.92372352482557E-3</v>
      </c>
      <c r="C36" s="2" t="s">
        <v>94</v>
      </c>
      <c r="D36" s="3"/>
      <c r="E36" s="3"/>
      <c r="F36" s="3"/>
      <c r="G36" s="3"/>
      <c r="H36" s="3"/>
      <c r="I36" s="3"/>
    </row>
    <row r="37" spans="1:9" x14ac:dyDescent="0.25">
      <c r="A37" t="s">
        <v>42</v>
      </c>
      <c r="B37">
        <v>6.3826418775428606E-2</v>
      </c>
      <c r="C37" s="2" t="s">
        <v>94</v>
      </c>
      <c r="D37" s="3"/>
      <c r="E37" s="3"/>
      <c r="F37" s="3"/>
      <c r="G37" s="3"/>
      <c r="H37" s="3"/>
      <c r="I37" s="3"/>
    </row>
    <row r="38" spans="1:9" x14ac:dyDescent="0.25">
      <c r="A38" t="s">
        <v>43</v>
      </c>
      <c r="B38">
        <v>7.56833752743582E-2</v>
      </c>
      <c r="C38" s="2" t="s">
        <v>94</v>
      </c>
      <c r="D38" s="3"/>
      <c r="E38" s="3"/>
      <c r="F38" s="3"/>
      <c r="G38" s="3"/>
      <c r="H38" s="3"/>
      <c r="I38" s="3"/>
    </row>
    <row r="39" spans="1:9" x14ac:dyDescent="0.25">
      <c r="A39" s="4" t="s">
        <v>44</v>
      </c>
      <c r="B39" s="4">
        <v>7.56833752743582E-2</v>
      </c>
      <c r="C39" s="5" t="s">
        <v>94</v>
      </c>
      <c r="D39" s="3"/>
      <c r="E39" s="3"/>
      <c r="F39" s="3"/>
      <c r="G39" s="3"/>
      <c r="H39" s="3"/>
      <c r="I39" s="3"/>
    </row>
    <row r="40" spans="1:9" x14ac:dyDescent="0.25">
      <c r="A40" t="s">
        <v>45</v>
      </c>
      <c r="B40">
        <v>1.7442046826035298E-2</v>
      </c>
      <c r="C40" s="2" t="s">
        <v>94</v>
      </c>
      <c r="D40" s="3" t="s">
        <v>80</v>
      </c>
      <c r="E40" s="3"/>
      <c r="F40" s="3"/>
      <c r="G40" s="3"/>
      <c r="H40" s="3"/>
      <c r="I40" s="3"/>
    </row>
    <row r="41" spans="1:9" x14ac:dyDescent="0.25">
      <c r="A41" t="s">
        <v>46</v>
      </c>
      <c r="B41">
        <v>1.17163663713891</v>
      </c>
      <c r="C41" s="2" t="s">
        <v>94</v>
      </c>
      <c r="D41" s="3"/>
      <c r="E41" s="3"/>
      <c r="F41" s="3"/>
      <c r="G41" s="3"/>
      <c r="H41" s="3"/>
      <c r="I41" s="3"/>
    </row>
    <row r="42" spans="1:9" x14ac:dyDescent="0.25">
      <c r="A42" t="s">
        <v>47</v>
      </c>
      <c r="B42">
        <v>8.8729969438432997E-3</v>
      </c>
      <c r="C42" s="2" t="s">
        <v>94</v>
      </c>
      <c r="D42" s="3"/>
      <c r="E42" s="3"/>
      <c r="F42" s="3"/>
      <c r="G42" s="3"/>
      <c r="H42" s="3"/>
      <c r="I42" s="3"/>
    </row>
    <row r="43" spans="1:9" x14ac:dyDescent="0.25">
      <c r="A43" t="s">
        <v>48</v>
      </c>
      <c r="B43">
        <v>1.6794511008107402E-2</v>
      </c>
      <c r="C43" s="2" t="s">
        <v>94</v>
      </c>
      <c r="D43" s="3"/>
      <c r="E43" s="3"/>
      <c r="F43" s="3"/>
      <c r="G43" s="3"/>
      <c r="H43" s="3"/>
      <c r="I43" s="3"/>
    </row>
    <row r="44" spans="1:9" x14ac:dyDescent="0.25">
      <c r="A44" t="s">
        <v>49</v>
      </c>
      <c r="B44">
        <v>1.45684617819948E-2</v>
      </c>
      <c r="C44" s="2" t="s">
        <v>94</v>
      </c>
      <c r="D44" s="3"/>
      <c r="E44" s="3"/>
      <c r="F44" s="3"/>
      <c r="G44" s="3"/>
      <c r="H44" s="3"/>
      <c r="I44" s="3"/>
    </row>
    <row r="45" spans="1:9" x14ac:dyDescent="0.25">
      <c r="A45" t="s">
        <v>50</v>
      </c>
      <c r="B45">
        <v>1.26256737232358E-2</v>
      </c>
      <c r="C45" s="2" t="s">
        <v>94</v>
      </c>
      <c r="D45" s="3"/>
      <c r="E45" s="3"/>
      <c r="F45" s="3"/>
      <c r="G45" s="3"/>
      <c r="H45" s="3"/>
      <c r="I45" s="3"/>
    </row>
    <row r="46" spans="1:9" x14ac:dyDescent="0.25">
      <c r="A46" t="s">
        <v>51</v>
      </c>
      <c r="B46">
        <v>8.0260038582452304E-3</v>
      </c>
      <c r="C46" s="2" t="s">
        <v>94</v>
      </c>
      <c r="D46" s="3"/>
      <c r="E46" s="3"/>
      <c r="F46" s="3"/>
      <c r="G46" s="3"/>
      <c r="H46" s="3"/>
      <c r="I46" s="3"/>
    </row>
    <row r="47" spans="1:9" x14ac:dyDescent="0.25">
      <c r="A47" t="s">
        <v>52</v>
      </c>
      <c r="B47">
        <v>5.1247680907706497E-3</v>
      </c>
      <c r="C47" s="2" t="s">
        <v>94</v>
      </c>
      <c r="D47" s="3"/>
      <c r="E47" s="3"/>
      <c r="F47" s="3"/>
      <c r="G47" s="3"/>
      <c r="H47" s="3"/>
      <c r="I47" s="3"/>
    </row>
    <row r="48" spans="1:9" x14ac:dyDescent="0.25">
      <c r="A48" t="s">
        <v>53</v>
      </c>
      <c r="B48">
        <v>3.3280215834348001E-3</v>
      </c>
      <c r="C48" s="2" t="s">
        <v>94</v>
      </c>
      <c r="D48" s="3"/>
      <c r="E48" s="3"/>
      <c r="F48" s="3"/>
      <c r="G48" s="3"/>
      <c r="H48" s="3"/>
      <c r="I48" s="3"/>
    </row>
    <row r="49" spans="1:16" x14ac:dyDescent="0.25">
      <c r="A49" t="s">
        <v>54</v>
      </c>
      <c r="B49">
        <v>3.3280215834348001E-3</v>
      </c>
      <c r="C49" s="2" t="s">
        <v>94</v>
      </c>
      <c r="D49" s="3"/>
      <c r="E49" s="3"/>
      <c r="F49" s="3"/>
      <c r="G49" s="3"/>
      <c r="H49" s="3"/>
      <c r="I49" s="3"/>
    </row>
    <row r="50" spans="1:16" x14ac:dyDescent="0.25">
      <c r="A50" t="s">
        <v>55</v>
      </c>
      <c r="B50">
        <v>6.6250275896301202E-3</v>
      </c>
      <c r="C50" s="2" t="s">
        <v>94</v>
      </c>
      <c r="D50" s="3"/>
      <c r="E50" s="3"/>
      <c r="F50" s="3"/>
      <c r="G50" s="3"/>
      <c r="H50" s="3"/>
      <c r="I50" s="3"/>
    </row>
    <row r="51" spans="1:16" x14ac:dyDescent="0.25">
      <c r="A51" t="s">
        <v>56</v>
      </c>
      <c r="B51" s="1">
        <v>1.29048757504417E-5</v>
      </c>
      <c r="C51" s="2" t="s">
        <v>94</v>
      </c>
      <c r="D51" s="3"/>
      <c r="E51" s="3"/>
      <c r="F51" s="3"/>
      <c r="G51" s="3"/>
      <c r="H51" s="3"/>
      <c r="I51" s="3"/>
    </row>
    <row r="52" spans="1:16" x14ac:dyDescent="0.25">
      <c r="A52" t="s">
        <v>57</v>
      </c>
      <c r="B52">
        <v>6.6250275896301202E-3</v>
      </c>
      <c r="C52" s="2" t="s">
        <v>94</v>
      </c>
      <c r="D52" s="3"/>
      <c r="E52" s="3"/>
      <c r="F52" s="3"/>
      <c r="G52" s="3"/>
      <c r="H52" s="3"/>
      <c r="I52" s="3"/>
    </row>
    <row r="53" spans="1:16" x14ac:dyDescent="0.25">
      <c r="A53" t="s">
        <v>58</v>
      </c>
      <c r="B53">
        <v>6.6250275896301202E-3</v>
      </c>
      <c r="C53" s="2" t="s">
        <v>94</v>
      </c>
      <c r="D53" s="3"/>
      <c r="E53" s="3"/>
      <c r="F53" s="3"/>
      <c r="G53" s="3"/>
      <c r="H53" s="3"/>
      <c r="I53" s="3"/>
    </row>
    <row r="54" spans="1:16" x14ac:dyDescent="0.25">
      <c r="A54" t="s">
        <v>59</v>
      </c>
      <c r="B54">
        <v>6.41255653734948E-2</v>
      </c>
      <c r="C54" s="2" t="s">
        <v>94</v>
      </c>
      <c r="D54" s="3"/>
      <c r="E54" s="3"/>
      <c r="F54" s="3"/>
      <c r="G54" s="3"/>
      <c r="H54" s="3"/>
      <c r="I54" s="3"/>
    </row>
    <row r="55" spans="1:16" x14ac:dyDescent="0.25">
      <c r="A55" t="s">
        <v>60</v>
      </c>
      <c r="B55">
        <v>2.3607894697848201E-4</v>
      </c>
      <c r="C55" s="2" t="s">
        <v>94</v>
      </c>
      <c r="D55" s="3"/>
      <c r="E55" s="3"/>
      <c r="F55" s="3"/>
      <c r="G55" s="3"/>
      <c r="H55" s="3"/>
      <c r="I55" s="3"/>
    </row>
    <row r="56" spans="1:16" x14ac:dyDescent="0.25">
      <c r="A56" t="s">
        <v>61</v>
      </c>
      <c r="B56">
        <v>0.99747292666508502</v>
      </c>
      <c r="C56" s="2" t="s">
        <v>94</v>
      </c>
      <c r="D56" s="3"/>
      <c r="E56" s="3"/>
      <c r="F56" s="3"/>
      <c r="G56" s="3"/>
      <c r="H56" s="3"/>
      <c r="I56" s="3"/>
    </row>
    <row r="57" spans="1:16" x14ac:dyDescent="0.25">
      <c r="A57" t="s">
        <v>62</v>
      </c>
      <c r="B57">
        <v>0.52028227805522997</v>
      </c>
      <c r="C57" s="2" t="s">
        <v>94</v>
      </c>
      <c r="D57" s="3"/>
      <c r="E57" s="3"/>
      <c r="F57" s="3"/>
      <c r="G57" s="3"/>
      <c r="H57" s="3"/>
      <c r="I57" s="3"/>
    </row>
    <row r="58" spans="1:16" x14ac:dyDescent="0.25">
      <c r="A58" t="s">
        <v>63</v>
      </c>
      <c r="B58">
        <v>9.7188108628671692</v>
      </c>
      <c r="C58" s="2" t="s">
        <v>94</v>
      </c>
      <c r="D58" s="3"/>
      <c r="E58" s="3"/>
      <c r="F58" s="3"/>
      <c r="G58" s="3"/>
      <c r="H58" s="3"/>
      <c r="I58" s="3"/>
    </row>
    <row r="59" spans="1:16" x14ac:dyDescent="0.25">
      <c r="A59" s="4" t="s">
        <v>64</v>
      </c>
      <c r="B59" s="4">
        <v>1.0981781233799901E-2</v>
      </c>
      <c r="C59" s="5" t="s">
        <v>94</v>
      </c>
      <c r="D59" s="3"/>
      <c r="E59" s="3"/>
      <c r="F59" s="3"/>
      <c r="G59" s="3"/>
      <c r="H59" s="3"/>
      <c r="I59" s="3"/>
    </row>
    <row r="60" spans="1:16" x14ac:dyDescent="0.25">
      <c r="A60" t="s">
        <v>65</v>
      </c>
      <c r="B60">
        <v>0.84680968602777396</v>
      </c>
      <c r="C60" s="2" t="s">
        <v>95</v>
      </c>
      <c r="D60" s="6" t="s">
        <v>101</v>
      </c>
      <c r="E60" s="6"/>
      <c r="F60" s="6"/>
      <c r="G60" s="6"/>
      <c r="H60" s="6"/>
      <c r="I60" s="6"/>
      <c r="J60" s="8"/>
      <c r="K60" s="8"/>
      <c r="L60" s="8"/>
      <c r="M60" s="8"/>
      <c r="N60" s="8"/>
      <c r="O60" s="8"/>
    </row>
    <row r="61" spans="1:16" x14ac:dyDescent="0.25">
      <c r="A61" t="s">
        <v>66</v>
      </c>
      <c r="B61">
        <v>3.9485215295119801E-2</v>
      </c>
      <c r="C61" s="2" t="s">
        <v>95</v>
      </c>
      <c r="D61" s="7" t="s">
        <v>102</v>
      </c>
      <c r="E61" s="7"/>
      <c r="F61" s="7"/>
      <c r="G61" s="7"/>
      <c r="H61" s="7"/>
      <c r="I61" s="7"/>
      <c r="J61" s="9"/>
      <c r="K61" s="9"/>
      <c r="L61" s="9"/>
      <c r="M61" s="9"/>
      <c r="N61" s="9"/>
      <c r="O61" s="9"/>
      <c r="P61" s="9"/>
    </row>
    <row r="62" spans="1:16" x14ac:dyDescent="0.25">
      <c r="A62" t="s">
        <v>67</v>
      </c>
      <c r="B62">
        <v>9.7121821496697305E-2</v>
      </c>
      <c r="C62" s="2" t="s">
        <v>95</v>
      </c>
      <c r="D62" s="3" t="s">
        <v>103</v>
      </c>
      <c r="E62" s="3"/>
      <c r="F62" s="3"/>
      <c r="G62" s="3"/>
      <c r="H62" s="3"/>
      <c r="I62" s="3"/>
    </row>
    <row r="63" spans="1:16" x14ac:dyDescent="0.25">
      <c r="A63" t="s">
        <v>70</v>
      </c>
      <c r="B63">
        <v>0.98341672281959103</v>
      </c>
      <c r="C63" s="2" t="s">
        <v>95</v>
      </c>
      <c r="D63" s="3" t="s">
        <v>104</v>
      </c>
      <c r="E63" s="3"/>
      <c r="F63" s="3"/>
      <c r="G63" s="3"/>
      <c r="H63" s="3"/>
      <c r="I63" s="3"/>
    </row>
    <row r="64" spans="1:16" x14ac:dyDescent="0.25">
      <c r="A64" t="s">
        <v>71</v>
      </c>
      <c r="B64">
        <v>1.6583277180408001E-2</v>
      </c>
      <c r="C64" s="2" t="s">
        <v>95</v>
      </c>
      <c r="D64" s="3" t="s">
        <v>105</v>
      </c>
      <c r="E64" s="3"/>
      <c r="F64" s="3"/>
      <c r="G64" s="3"/>
      <c r="H64" s="3"/>
      <c r="I64" s="3"/>
    </row>
    <row r="65" spans="1:9" x14ac:dyDescent="0.25">
      <c r="A65" t="s">
        <v>68</v>
      </c>
      <c r="B65">
        <v>2384.76869229145</v>
      </c>
      <c r="C65" s="2" t="s">
        <v>96</v>
      </c>
      <c r="D65" s="3" t="s">
        <v>81</v>
      </c>
      <c r="E65" s="3"/>
      <c r="F65" s="3"/>
      <c r="G65" s="3"/>
      <c r="H65" s="3"/>
      <c r="I65" s="3"/>
    </row>
    <row r="66" spans="1:9" x14ac:dyDescent="0.25">
      <c r="A66" t="s">
        <v>69</v>
      </c>
      <c r="B66">
        <v>2424.9828551359101</v>
      </c>
      <c r="C66" s="2" t="s">
        <v>96</v>
      </c>
      <c r="D66" s="3" t="s">
        <v>82</v>
      </c>
      <c r="E66" s="3"/>
      <c r="F66" s="3"/>
      <c r="G66" s="3"/>
      <c r="H66" s="3"/>
      <c r="I66" s="3"/>
    </row>
    <row r="67" spans="1:9" x14ac:dyDescent="0.25">
      <c r="A67" t="s">
        <v>72</v>
      </c>
      <c r="B67">
        <v>1.02390099795165</v>
      </c>
      <c r="C67" s="2" t="s">
        <v>98</v>
      </c>
      <c r="D67" s="3" t="s">
        <v>83</v>
      </c>
      <c r="E67" s="3"/>
      <c r="F67" s="3"/>
      <c r="G67" s="3"/>
      <c r="H67" s="3"/>
      <c r="I67" s="3"/>
    </row>
    <row r="68" spans="1:9" x14ac:dyDescent="0.25">
      <c r="A68" t="s">
        <v>72</v>
      </c>
      <c r="B68">
        <v>3.4882856668884101</v>
      </c>
      <c r="C68" s="2" t="s">
        <v>98</v>
      </c>
      <c r="D68" s="3" t="s">
        <v>84</v>
      </c>
      <c r="E68" s="3"/>
      <c r="F68" s="3"/>
      <c r="G68" s="3"/>
      <c r="H68" s="3"/>
      <c r="I68" s="3"/>
    </row>
    <row r="69" spans="1:9" x14ac:dyDescent="0.25">
      <c r="A69" t="s">
        <v>73</v>
      </c>
      <c r="B69">
        <v>13.947855101021901</v>
      </c>
      <c r="C69" s="2" t="s">
        <v>98</v>
      </c>
      <c r="D69" s="3" t="s">
        <v>85</v>
      </c>
      <c r="E69" s="3"/>
      <c r="F69" s="3"/>
      <c r="G69" s="3"/>
      <c r="H69" s="3"/>
      <c r="I69" s="3"/>
    </row>
    <row r="70" spans="1:9" x14ac:dyDescent="0.25">
      <c r="A70" t="s">
        <v>74</v>
      </c>
      <c r="B70">
        <v>19.033619036650201</v>
      </c>
      <c r="C70" s="2" t="s">
        <v>97</v>
      </c>
      <c r="D70" s="3" t="s">
        <v>86</v>
      </c>
      <c r="E70" s="3"/>
      <c r="F70" s="3"/>
      <c r="G70" s="3"/>
      <c r="H70" s="3"/>
      <c r="I70" s="3"/>
    </row>
    <row r="71" spans="1:9" x14ac:dyDescent="0.25">
      <c r="A71" t="s">
        <v>75</v>
      </c>
      <c r="B71" t="s">
        <v>0</v>
      </c>
      <c r="C71" s="2" t="s">
        <v>99</v>
      </c>
      <c r="D71" s="3" t="s">
        <v>87</v>
      </c>
      <c r="E71" s="3"/>
      <c r="F71" s="3"/>
      <c r="G71" s="3"/>
      <c r="H71" s="3"/>
      <c r="I71" s="3"/>
    </row>
    <row r="72" spans="1:9" x14ac:dyDescent="0.25">
      <c r="A72" t="s">
        <v>76</v>
      </c>
      <c r="B72">
        <v>47.638240519651703</v>
      </c>
      <c r="C72" s="2" t="s">
        <v>94</v>
      </c>
      <c r="D72" s="3" t="s">
        <v>88</v>
      </c>
      <c r="E72" s="3"/>
      <c r="F72" s="3"/>
      <c r="G72" s="3"/>
      <c r="H72" s="3"/>
      <c r="I72" s="3"/>
    </row>
    <row r="73" spans="1:9" x14ac:dyDescent="0.25">
      <c r="A73" t="s">
        <v>77</v>
      </c>
      <c r="B73">
        <v>10.013515091634099</v>
      </c>
      <c r="C73" s="2" t="s">
        <v>94</v>
      </c>
      <c r="D73" s="3" t="s">
        <v>89</v>
      </c>
      <c r="E73" s="3"/>
      <c r="F73" s="3"/>
      <c r="G73" s="3"/>
      <c r="H73" s="3"/>
      <c r="I73" s="3"/>
    </row>
    <row r="74" spans="1:9" x14ac:dyDescent="0.25">
      <c r="A74" t="s">
        <v>1</v>
      </c>
      <c r="B74">
        <v>900</v>
      </c>
      <c r="C74" s="2" t="s">
        <v>90</v>
      </c>
      <c r="D74" s="3"/>
      <c r="E74" s="3"/>
      <c r="F74" s="3"/>
      <c r="G74" s="3"/>
      <c r="H74" s="3"/>
      <c r="I74" s="3"/>
    </row>
    <row r="75" spans="1:9" x14ac:dyDescent="0.25">
      <c r="A75" t="s">
        <v>2</v>
      </c>
      <c r="B75">
        <v>6000</v>
      </c>
      <c r="C75" s="2" t="s">
        <v>90</v>
      </c>
      <c r="D75" s="3"/>
      <c r="E75" s="3"/>
      <c r="F75" s="3"/>
      <c r="G75" s="3"/>
      <c r="H75" s="3"/>
      <c r="I75" s="3"/>
    </row>
    <row r="76" spans="1:9" x14ac:dyDescent="0.25">
      <c r="A76" t="s">
        <v>3</v>
      </c>
      <c r="B76">
        <v>1500</v>
      </c>
      <c r="C76" s="2" t="s">
        <v>90</v>
      </c>
      <c r="D76" s="3"/>
      <c r="E76" s="3"/>
      <c r="F76" s="3"/>
      <c r="G76" s="3"/>
      <c r="H76" s="3"/>
      <c r="I76" s="3"/>
    </row>
    <row r="77" spans="1:9" x14ac:dyDescent="0.25">
      <c r="A77" t="s">
        <v>4</v>
      </c>
      <c r="B77">
        <v>3000</v>
      </c>
      <c r="C77" s="2" t="s">
        <v>90</v>
      </c>
      <c r="D77" s="3"/>
      <c r="E77" s="3"/>
      <c r="F77" s="3"/>
      <c r="G77" s="3"/>
      <c r="H77" s="3"/>
      <c r="I77" s="3"/>
    </row>
    <row r="78" spans="1:9" x14ac:dyDescent="0.25">
      <c r="A78" t="s">
        <v>5</v>
      </c>
      <c r="B78">
        <v>300</v>
      </c>
      <c r="C78" s="2" t="s">
        <v>91</v>
      </c>
      <c r="D78" s="3"/>
      <c r="E78" s="3"/>
      <c r="F78" s="3"/>
      <c r="G78" s="3"/>
      <c r="H78" s="3"/>
      <c r="I78" s="3"/>
    </row>
    <row r="79" spans="1:9" x14ac:dyDescent="0.25">
      <c r="A79" t="s">
        <v>6</v>
      </c>
      <c r="B79">
        <v>1500</v>
      </c>
      <c r="C79" s="2" t="s">
        <v>91</v>
      </c>
      <c r="D79" s="3"/>
      <c r="E79" s="3"/>
      <c r="F79" s="3"/>
      <c r="G79" s="3"/>
      <c r="H79" s="3"/>
      <c r="I79" s="3"/>
    </row>
  </sheetData>
  <mergeCells count="79">
    <mergeCell ref="D18:I18"/>
    <mergeCell ref="D19:I19"/>
    <mergeCell ref="D12:I12"/>
    <mergeCell ref="D13:I13"/>
    <mergeCell ref="D14:I14"/>
    <mergeCell ref="D15:I15"/>
    <mergeCell ref="D16:I16"/>
    <mergeCell ref="D17:I17"/>
    <mergeCell ref="D39:I39"/>
    <mergeCell ref="D3:I3"/>
    <mergeCell ref="D4:I4"/>
    <mergeCell ref="D5:I5"/>
    <mergeCell ref="D6:I6"/>
    <mergeCell ref="D7:I7"/>
    <mergeCell ref="D8:I8"/>
    <mergeCell ref="D9:I9"/>
    <mergeCell ref="D10:I10"/>
    <mergeCell ref="D11:I11"/>
    <mergeCell ref="D33:I33"/>
    <mergeCell ref="D34:I34"/>
    <mergeCell ref="D35:I35"/>
    <mergeCell ref="D36:I36"/>
    <mergeCell ref="D37:I37"/>
    <mergeCell ref="D38:I38"/>
    <mergeCell ref="D27:I27"/>
    <mergeCell ref="D28:I28"/>
    <mergeCell ref="D29:I29"/>
    <mergeCell ref="D30:I30"/>
    <mergeCell ref="D31:I31"/>
    <mergeCell ref="D32:I32"/>
    <mergeCell ref="D21:I21"/>
    <mergeCell ref="D22:I22"/>
    <mergeCell ref="D23:I23"/>
    <mergeCell ref="D24:I24"/>
    <mergeCell ref="D25:I25"/>
    <mergeCell ref="D26:I26"/>
    <mergeCell ref="D54:I54"/>
    <mergeCell ref="D55:I55"/>
    <mergeCell ref="D56:I56"/>
    <mergeCell ref="D57:I57"/>
    <mergeCell ref="D58:I58"/>
    <mergeCell ref="D59:I59"/>
    <mergeCell ref="D75:I75"/>
    <mergeCell ref="D76:I76"/>
    <mergeCell ref="D77:I77"/>
    <mergeCell ref="D78:I78"/>
    <mergeCell ref="D79:I79"/>
    <mergeCell ref="D41:I41"/>
    <mergeCell ref="D42:I42"/>
    <mergeCell ref="D43:I43"/>
    <mergeCell ref="D44:I44"/>
    <mergeCell ref="D45:I45"/>
    <mergeCell ref="D69:I69"/>
    <mergeCell ref="D70:I70"/>
    <mergeCell ref="D71:I71"/>
    <mergeCell ref="D72:I72"/>
    <mergeCell ref="D73:I73"/>
    <mergeCell ref="D74:I74"/>
    <mergeCell ref="D63:I63"/>
    <mergeCell ref="D64:I64"/>
    <mergeCell ref="D65:I65"/>
    <mergeCell ref="D66:I66"/>
    <mergeCell ref="D67:I67"/>
    <mergeCell ref="D68:I68"/>
    <mergeCell ref="D61:I61"/>
    <mergeCell ref="D62:I62"/>
    <mergeCell ref="D60:I60"/>
    <mergeCell ref="D46:I46"/>
    <mergeCell ref="D47:I47"/>
    <mergeCell ref="D48:I48"/>
    <mergeCell ref="D49:I49"/>
    <mergeCell ref="D1:I1"/>
    <mergeCell ref="D2:I2"/>
    <mergeCell ref="D20:I20"/>
    <mergeCell ref="D40:I40"/>
    <mergeCell ref="D50:I50"/>
    <mergeCell ref="D51:I51"/>
    <mergeCell ref="D52:I52"/>
    <mergeCell ref="D53:I5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18841-8755-4EE3-B25E-1A82714C6E4F}">
  <dimension ref="A1:P79"/>
  <sheetViews>
    <sheetView topLeftCell="A55" workbookViewId="0">
      <selection activeCell="D63" sqref="D63:I63"/>
    </sheetView>
  </sheetViews>
  <sheetFormatPr defaultRowHeight="15" x14ac:dyDescent="0.25"/>
  <cols>
    <col min="1" max="1" width="19.85546875" bestFit="1" customWidth="1"/>
    <col min="2" max="2" width="14.140625" customWidth="1"/>
    <col min="3" max="3" width="9.140625" style="2"/>
    <col min="4" max="4" width="92.140625" bestFit="1" customWidth="1"/>
  </cols>
  <sheetData>
    <row r="1" spans="1:16" x14ac:dyDescent="0.25">
      <c r="A1" s="10" t="s">
        <v>106</v>
      </c>
      <c r="B1" s="5" t="s">
        <v>107</v>
      </c>
      <c r="C1" s="5" t="s">
        <v>92</v>
      </c>
      <c r="D1" s="11" t="s">
        <v>100</v>
      </c>
      <c r="E1" s="11"/>
      <c r="F1" s="11"/>
      <c r="G1" s="11"/>
      <c r="H1" s="11"/>
      <c r="I1" s="11"/>
    </row>
    <row r="2" spans="1:16" x14ac:dyDescent="0.25">
      <c r="A2" t="s">
        <v>7</v>
      </c>
      <c r="B2">
        <v>21095.876563932801</v>
      </c>
      <c r="C2" s="2" t="s">
        <v>93</v>
      </c>
      <c r="D2" s="3" t="s">
        <v>78</v>
      </c>
      <c r="E2" s="3"/>
      <c r="F2" s="3"/>
      <c r="G2" s="3"/>
      <c r="H2" s="3"/>
      <c r="I2" s="3"/>
      <c r="J2" t="s">
        <v>7</v>
      </c>
      <c r="L2">
        <v>21095.876563932801</v>
      </c>
      <c r="P2">
        <v>21095.876563932801</v>
      </c>
    </row>
    <row r="3" spans="1:16" x14ac:dyDescent="0.25">
      <c r="A3" t="s">
        <v>8</v>
      </c>
      <c r="B3">
        <v>147.671135947529</v>
      </c>
      <c r="C3" s="2" t="s">
        <v>93</v>
      </c>
      <c r="D3" s="3"/>
      <c r="E3" s="3"/>
      <c r="F3" s="3"/>
      <c r="G3" s="3"/>
      <c r="H3" s="3"/>
      <c r="I3" s="3"/>
      <c r="K3" t="s">
        <v>8</v>
      </c>
      <c r="L3">
        <v>147.671135947529</v>
      </c>
      <c r="P3">
        <v>147.671135947529</v>
      </c>
    </row>
    <row r="4" spans="1:16" x14ac:dyDescent="0.25">
      <c r="A4" t="s">
        <v>9</v>
      </c>
      <c r="B4">
        <v>20948.2054279853</v>
      </c>
      <c r="C4" s="2" t="s">
        <v>93</v>
      </c>
      <c r="D4" s="3"/>
      <c r="E4" s="3"/>
      <c r="F4" s="3"/>
      <c r="G4" s="3"/>
      <c r="H4" s="3"/>
      <c r="I4" s="3"/>
      <c r="K4" t="s">
        <v>9</v>
      </c>
      <c r="L4">
        <v>20948.2054279853</v>
      </c>
      <c r="P4">
        <v>20948.2054279853</v>
      </c>
    </row>
    <row r="5" spans="1:16" x14ac:dyDescent="0.25">
      <c r="A5" t="s">
        <v>10</v>
      </c>
      <c r="B5">
        <v>103200.98240386799</v>
      </c>
      <c r="C5" s="2" t="s">
        <v>93</v>
      </c>
      <c r="D5" s="3"/>
      <c r="E5" s="3"/>
      <c r="F5" s="3"/>
      <c r="G5" s="3"/>
      <c r="H5" s="3"/>
      <c r="I5" s="3"/>
      <c r="K5" t="s">
        <v>10</v>
      </c>
      <c r="L5">
        <v>103200.98240386799</v>
      </c>
      <c r="P5">
        <v>103200.98240386799</v>
      </c>
    </row>
    <row r="6" spans="1:16" x14ac:dyDescent="0.25">
      <c r="A6" t="s">
        <v>11</v>
      </c>
      <c r="B6">
        <v>103202.98240386799</v>
      </c>
      <c r="C6" s="2" t="s">
        <v>93</v>
      </c>
      <c r="D6" s="3"/>
      <c r="E6" s="3"/>
      <c r="F6" s="3"/>
      <c r="G6" s="3"/>
      <c r="H6" s="3"/>
      <c r="I6" s="3"/>
      <c r="K6" t="s">
        <v>11</v>
      </c>
      <c r="L6">
        <v>103202.98240386799</v>
      </c>
      <c r="P6">
        <v>103202.98240386799</v>
      </c>
    </row>
    <row r="7" spans="1:16" x14ac:dyDescent="0.25">
      <c r="A7" t="s">
        <v>12</v>
      </c>
      <c r="B7">
        <v>103202.98240386799</v>
      </c>
      <c r="C7" s="2" t="s">
        <v>93</v>
      </c>
      <c r="D7" s="3"/>
      <c r="E7" s="3"/>
      <c r="F7" s="3"/>
      <c r="G7" s="3"/>
      <c r="H7" s="3"/>
      <c r="I7" s="3"/>
      <c r="K7" t="s">
        <v>12</v>
      </c>
      <c r="L7">
        <v>103202.98240386799</v>
      </c>
      <c r="P7">
        <v>103202.98240386799</v>
      </c>
    </row>
    <row r="8" spans="1:16" x14ac:dyDescent="0.25">
      <c r="A8" t="s">
        <v>13</v>
      </c>
      <c r="B8">
        <v>61921.789442321096</v>
      </c>
      <c r="C8" s="2" t="s">
        <v>93</v>
      </c>
      <c r="D8" s="3"/>
      <c r="E8" s="3"/>
      <c r="F8" s="3"/>
      <c r="G8" s="3"/>
      <c r="H8" s="3"/>
      <c r="I8" s="3"/>
      <c r="K8" t="s">
        <v>13</v>
      </c>
      <c r="L8">
        <v>61921.789442321096</v>
      </c>
      <c r="P8">
        <v>61921.789442321096</v>
      </c>
    </row>
    <row r="9" spans="1:16" x14ac:dyDescent="0.25">
      <c r="A9" t="s">
        <v>14</v>
      </c>
      <c r="B9">
        <v>41281.1929615474</v>
      </c>
      <c r="C9" s="2" t="s">
        <v>93</v>
      </c>
      <c r="D9" s="3"/>
      <c r="E9" s="3"/>
      <c r="F9" s="3"/>
      <c r="G9" s="3"/>
      <c r="H9" s="3"/>
      <c r="I9" s="3"/>
      <c r="K9" t="s">
        <v>14</v>
      </c>
      <c r="L9">
        <v>41281.1929615474</v>
      </c>
      <c r="P9">
        <v>41281.1929615474</v>
      </c>
    </row>
    <row r="10" spans="1:16" x14ac:dyDescent="0.25">
      <c r="A10" t="s">
        <v>15</v>
      </c>
      <c r="B10">
        <v>20640.5964807737</v>
      </c>
      <c r="C10" s="2" t="s">
        <v>93</v>
      </c>
      <c r="D10" s="3"/>
      <c r="E10" s="3"/>
      <c r="F10" s="3"/>
      <c r="G10" s="3"/>
      <c r="H10" s="3"/>
      <c r="I10" s="3"/>
      <c r="K10" t="s">
        <v>15</v>
      </c>
      <c r="L10">
        <v>20640.5964807737</v>
      </c>
      <c r="P10">
        <v>20640.5964807737</v>
      </c>
    </row>
    <row r="11" spans="1:16" x14ac:dyDescent="0.25">
      <c r="A11" t="s">
        <v>16</v>
      </c>
      <c r="B11">
        <v>20640.5964807737</v>
      </c>
      <c r="C11" s="2" t="s">
        <v>93</v>
      </c>
      <c r="D11" s="3"/>
      <c r="E11" s="3"/>
      <c r="F11" s="3"/>
      <c r="G11" s="3"/>
      <c r="H11" s="3"/>
      <c r="I11" s="3"/>
      <c r="K11" t="s">
        <v>16</v>
      </c>
      <c r="L11">
        <v>20640.5964807737</v>
      </c>
      <c r="P11">
        <v>20640.5964807737</v>
      </c>
    </row>
    <row r="12" spans="1:16" x14ac:dyDescent="0.25">
      <c r="A12" t="s">
        <v>17</v>
      </c>
      <c r="B12">
        <v>20330.9875335621</v>
      </c>
      <c r="C12" s="2" t="s">
        <v>93</v>
      </c>
      <c r="D12" s="3"/>
      <c r="E12" s="3"/>
      <c r="F12" s="3"/>
      <c r="G12" s="3"/>
      <c r="H12" s="3"/>
      <c r="I12" s="3"/>
      <c r="K12" t="s">
        <v>17</v>
      </c>
      <c r="L12">
        <v>20330.9875335621</v>
      </c>
      <c r="P12">
        <v>20330.9875335621</v>
      </c>
    </row>
    <row r="13" spans="1:16" x14ac:dyDescent="0.25">
      <c r="A13" t="s">
        <v>18</v>
      </c>
      <c r="B13">
        <v>309.60894721160599</v>
      </c>
      <c r="C13" s="2" t="s">
        <v>93</v>
      </c>
      <c r="D13" s="3"/>
      <c r="E13" s="3"/>
      <c r="F13" s="3"/>
      <c r="G13" s="3"/>
      <c r="H13" s="3"/>
      <c r="I13" s="3"/>
      <c r="K13" t="s">
        <v>18</v>
      </c>
      <c r="L13">
        <v>309.60894721160599</v>
      </c>
      <c r="P13">
        <v>309.60894721160599</v>
      </c>
    </row>
    <row r="14" spans="1:16" x14ac:dyDescent="0.25">
      <c r="A14" t="s">
        <v>19</v>
      </c>
      <c r="B14">
        <v>29.4128499851025</v>
      </c>
      <c r="C14" s="2" t="s">
        <v>93</v>
      </c>
      <c r="D14" s="3"/>
      <c r="E14" s="3"/>
      <c r="F14" s="3"/>
      <c r="G14" s="3"/>
      <c r="H14" s="3"/>
      <c r="I14" s="3"/>
      <c r="K14" t="s">
        <v>19</v>
      </c>
      <c r="L14">
        <v>29.4128499851025</v>
      </c>
      <c r="P14">
        <v>29.4128499851025</v>
      </c>
    </row>
    <row r="15" spans="1:16" x14ac:dyDescent="0.25">
      <c r="A15" t="s">
        <v>20</v>
      </c>
      <c r="B15">
        <v>280.19609722650301</v>
      </c>
      <c r="C15" s="2" t="s">
        <v>93</v>
      </c>
      <c r="D15" s="3"/>
      <c r="E15" s="3"/>
      <c r="F15" s="3"/>
      <c r="G15" s="3"/>
      <c r="H15" s="3"/>
      <c r="I15" s="3"/>
      <c r="K15" t="s">
        <v>20</v>
      </c>
      <c r="L15">
        <v>280.19609722650301</v>
      </c>
      <c r="P15">
        <v>280.19609722650301</v>
      </c>
    </row>
    <row r="16" spans="1:16" x14ac:dyDescent="0.25">
      <c r="A16" t="s">
        <v>21</v>
      </c>
      <c r="B16">
        <v>177.083985932632</v>
      </c>
      <c r="C16" s="2" t="s">
        <v>93</v>
      </c>
      <c r="D16" s="3"/>
      <c r="E16" s="3"/>
      <c r="F16" s="3"/>
      <c r="G16" s="3"/>
      <c r="H16" s="3"/>
      <c r="I16" s="3"/>
      <c r="K16" t="s">
        <v>21</v>
      </c>
      <c r="L16">
        <v>177.083985932632</v>
      </c>
      <c r="P16">
        <v>177.083985932632</v>
      </c>
    </row>
    <row r="17" spans="1:16" x14ac:dyDescent="0.25">
      <c r="A17" t="s">
        <v>22</v>
      </c>
      <c r="B17">
        <v>177.083985932632</v>
      </c>
      <c r="C17" s="2" t="s">
        <v>93</v>
      </c>
      <c r="D17" s="3"/>
      <c r="E17" s="3"/>
      <c r="F17" s="3"/>
      <c r="G17" s="3"/>
      <c r="H17" s="3"/>
      <c r="I17" s="3"/>
      <c r="K17" t="s">
        <v>22</v>
      </c>
      <c r="L17">
        <v>177.083985932632</v>
      </c>
      <c r="P17">
        <v>177.083985932632</v>
      </c>
    </row>
    <row r="18" spans="1:16" x14ac:dyDescent="0.25">
      <c r="A18" t="s">
        <v>23</v>
      </c>
      <c r="B18">
        <v>9.7396192262947796</v>
      </c>
      <c r="C18" s="2" t="s">
        <v>93</v>
      </c>
      <c r="D18" s="3"/>
      <c r="E18" s="3"/>
      <c r="F18" s="3"/>
      <c r="G18" s="3"/>
      <c r="H18" s="3"/>
      <c r="I18" s="3"/>
      <c r="K18" t="s">
        <v>23</v>
      </c>
      <c r="L18">
        <v>9.7396192262947796</v>
      </c>
      <c r="P18">
        <v>9.7396192262947796</v>
      </c>
    </row>
    <row r="19" spans="1:16" x14ac:dyDescent="0.25">
      <c r="A19" s="4" t="s">
        <v>24</v>
      </c>
      <c r="B19">
        <v>167.34436670633701</v>
      </c>
      <c r="C19" s="5" t="s">
        <v>93</v>
      </c>
      <c r="D19" s="3"/>
      <c r="E19" s="3"/>
      <c r="F19" s="3"/>
      <c r="G19" s="3"/>
      <c r="H19" s="3"/>
      <c r="I19" s="3"/>
      <c r="K19" t="s">
        <v>24</v>
      </c>
      <c r="L19">
        <v>167.34436670633701</v>
      </c>
      <c r="P19">
        <v>167.34436670633701</v>
      </c>
    </row>
    <row r="20" spans="1:16" x14ac:dyDescent="0.25">
      <c r="A20" t="s">
        <v>25</v>
      </c>
      <c r="B20">
        <v>9.8359168379162198E-2</v>
      </c>
      <c r="C20" s="2" t="s">
        <v>94</v>
      </c>
      <c r="D20" s="6" t="s">
        <v>79</v>
      </c>
      <c r="E20" s="6"/>
      <c r="F20" s="6"/>
      <c r="G20" s="6"/>
      <c r="H20" s="6"/>
      <c r="I20" s="6"/>
      <c r="K20" t="s">
        <v>25</v>
      </c>
      <c r="L20">
        <v>9.8359168379162198E-2</v>
      </c>
      <c r="P20">
        <v>9.8207989732467596E-2</v>
      </c>
    </row>
    <row r="21" spans="1:16" x14ac:dyDescent="0.25">
      <c r="A21" t="s">
        <v>26</v>
      </c>
      <c r="B21">
        <v>9.8158917714911004E-2</v>
      </c>
      <c r="C21" s="2" t="s">
        <v>94</v>
      </c>
      <c r="D21" s="3"/>
      <c r="E21" s="3"/>
      <c r="F21" s="3"/>
      <c r="G21" s="3"/>
      <c r="H21" s="3"/>
      <c r="I21" s="3"/>
      <c r="K21" t="s">
        <v>26</v>
      </c>
      <c r="L21">
        <v>9.8158917714911004E-2</v>
      </c>
      <c r="P21">
        <v>9.7996553962250696E-2</v>
      </c>
    </row>
    <row r="22" spans="1:16" x14ac:dyDescent="0.25">
      <c r="A22" t="s">
        <v>27</v>
      </c>
      <c r="B22">
        <v>9.7597918687236399E-2</v>
      </c>
      <c r="C22" s="2" t="s">
        <v>94</v>
      </c>
      <c r="D22" s="3"/>
      <c r="E22" s="3"/>
      <c r="F22" s="3"/>
      <c r="G22" s="3"/>
      <c r="H22" s="3"/>
      <c r="I22" s="3"/>
      <c r="K22" t="s">
        <v>27</v>
      </c>
      <c r="L22">
        <v>9.7597918687236399E-2</v>
      </c>
      <c r="P22">
        <v>9.7505525024538103E-2</v>
      </c>
    </row>
    <row r="23" spans="1:16" x14ac:dyDescent="0.25">
      <c r="A23" t="s">
        <v>28</v>
      </c>
      <c r="B23">
        <v>1.7251181006174899E-4</v>
      </c>
      <c r="C23" s="2" t="s">
        <v>94</v>
      </c>
      <c r="D23" s="3"/>
      <c r="E23" s="3"/>
      <c r="F23" s="3"/>
      <c r="G23" s="3"/>
      <c r="H23" s="3"/>
      <c r="I23" s="3"/>
      <c r="K23" t="s">
        <v>28</v>
      </c>
      <c r="L23">
        <v>1.7251181006174899E-4</v>
      </c>
      <c r="P23">
        <v>1.5636778108094499E-4</v>
      </c>
    </row>
    <row r="24" spans="1:16" x14ac:dyDescent="0.25">
      <c r="A24" t="s">
        <v>29</v>
      </c>
      <c r="B24">
        <v>2.29179466656728E-2</v>
      </c>
      <c r="C24" s="2" t="s">
        <v>94</v>
      </c>
      <c r="D24" s="3"/>
      <c r="E24" s="3"/>
      <c r="F24" s="3"/>
      <c r="G24" s="3"/>
      <c r="H24" s="3"/>
      <c r="I24" s="3"/>
      <c r="K24" t="s">
        <v>29</v>
      </c>
      <c r="L24">
        <v>2.29179466656728E-2</v>
      </c>
      <c r="P24">
        <v>6.9697004382866202E-3</v>
      </c>
    </row>
    <row r="25" spans="1:16" x14ac:dyDescent="0.25">
      <c r="A25" t="s">
        <v>30</v>
      </c>
      <c r="B25">
        <v>2.2882306591309399E-2</v>
      </c>
      <c r="C25" s="2" t="s">
        <v>94</v>
      </c>
      <c r="D25" s="3"/>
      <c r="E25" s="3"/>
      <c r="F25" s="3"/>
      <c r="G25" s="3"/>
      <c r="H25" s="3"/>
      <c r="I25" s="3"/>
      <c r="K25" t="s">
        <v>30</v>
      </c>
      <c r="L25">
        <v>2.2882306591309399E-2</v>
      </c>
      <c r="P25">
        <v>6.0602264726363998E-3</v>
      </c>
    </row>
    <row r="26" spans="1:16" x14ac:dyDescent="0.25">
      <c r="A26" t="s">
        <v>31</v>
      </c>
      <c r="B26">
        <v>2.2889127214907899E-2</v>
      </c>
      <c r="C26" s="2" t="s">
        <v>94</v>
      </c>
      <c r="D26" s="3"/>
      <c r="E26" s="3"/>
      <c r="F26" s="3"/>
      <c r="G26" s="3"/>
      <c r="H26" s="3"/>
      <c r="I26" s="3"/>
      <c r="K26" t="s">
        <v>31</v>
      </c>
      <c r="L26">
        <v>2.2889127214907899E-2</v>
      </c>
      <c r="P26">
        <v>5.2781491255851102E-3</v>
      </c>
    </row>
    <row r="27" spans="1:16" x14ac:dyDescent="0.25">
      <c r="A27" t="s">
        <v>32</v>
      </c>
      <c r="B27">
        <v>2.1274454796489001E-2</v>
      </c>
      <c r="C27" s="2" t="s">
        <v>94</v>
      </c>
      <c r="D27" s="3"/>
      <c r="E27" s="3"/>
      <c r="F27" s="3"/>
      <c r="G27" s="3"/>
      <c r="H27" s="3"/>
      <c r="I27" s="3"/>
      <c r="K27" t="s">
        <v>32</v>
      </c>
      <c r="L27">
        <v>2.1274454796489001E-2</v>
      </c>
      <c r="P27">
        <v>3.4250328210666801E-3</v>
      </c>
    </row>
    <row r="28" spans="1:16" x14ac:dyDescent="0.25">
      <c r="A28" t="s">
        <v>33</v>
      </c>
      <c r="B28">
        <v>1.99218138779555E-2</v>
      </c>
      <c r="C28" s="2" t="s">
        <v>94</v>
      </c>
      <c r="D28" s="3"/>
      <c r="E28" s="3"/>
      <c r="F28" s="3"/>
      <c r="G28" s="3"/>
      <c r="H28" s="3"/>
      <c r="I28" s="3"/>
      <c r="K28" t="s">
        <v>33</v>
      </c>
      <c r="L28">
        <v>1.99218138779555E-2</v>
      </c>
      <c r="P28">
        <v>2.2298060471543802E-3</v>
      </c>
    </row>
    <row r="29" spans="1:16" x14ac:dyDescent="0.25">
      <c r="A29" t="s">
        <v>34</v>
      </c>
      <c r="B29">
        <v>1.9270986697286201E-2</v>
      </c>
      <c r="C29" s="2" t="s">
        <v>94</v>
      </c>
      <c r="D29" s="3"/>
      <c r="E29" s="3"/>
      <c r="F29" s="3"/>
      <c r="G29" s="3"/>
      <c r="H29" s="3"/>
      <c r="I29" s="3"/>
      <c r="K29" t="s">
        <v>34</v>
      </c>
      <c r="L29">
        <v>1.9270986697286201E-2</v>
      </c>
      <c r="P29">
        <v>1.47132824883192E-3</v>
      </c>
    </row>
    <row r="30" spans="1:16" x14ac:dyDescent="0.25">
      <c r="A30" t="s">
        <v>35</v>
      </c>
      <c r="B30">
        <v>1.9270986697286201E-2</v>
      </c>
      <c r="C30" s="2" t="s">
        <v>94</v>
      </c>
      <c r="D30" s="3"/>
      <c r="E30" s="3"/>
      <c r="F30" s="3"/>
      <c r="G30" s="3"/>
      <c r="H30" s="3"/>
      <c r="I30" s="3"/>
      <c r="K30" t="s">
        <v>35</v>
      </c>
      <c r="L30">
        <v>1.9270986697286201E-2</v>
      </c>
      <c r="P30">
        <v>1.47132824883192E-3</v>
      </c>
    </row>
    <row r="31" spans="1:16" x14ac:dyDescent="0.25">
      <c r="A31" t="s">
        <v>36</v>
      </c>
      <c r="B31">
        <v>1.9243949031742799E-2</v>
      </c>
      <c r="C31" s="2" t="s">
        <v>94</v>
      </c>
      <c r="D31" s="3"/>
      <c r="E31" s="3"/>
      <c r="F31" s="3"/>
      <c r="G31" s="3"/>
      <c r="H31" s="3"/>
      <c r="I31" s="3"/>
      <c r="K31" t="s">
        <v>36</v>
      </c>
      <c r="L31">
        <v>1.9243949031742799E-2</v>
      </c>
      <c r="P31">
        <v>1.46874424581233E-3</v>
      </c>
    </row>
    <row r="32" spans="1:16" x14ac:dyDescent="0.25">
      <c r="A32" t="s">
        <v>37</v>
      </c>
      <c r="B32">
        <v>1.9122899934659199E-2</v>
      </c>
      <c r="C32" s="2" t="s">
        <v>94</v>
      </c>
      <c r="D32" s="3"/>
      <c r="E32" s="3"/>
      <c r="F32" s="3"/>
      <c r="G32" s="3"/>
      <c r="H32" s="3"/>
      <c r="I32" s="3"/>
      <c r="K32" t="s">
        <v>37</v>
      </c>
      <c r="L32">
        <v>1.9122899934659199E-2</v>
      </c>
      <c r="P32">
        <v>1.4606440975949899E-3</v>
      </c>
    </row>
    <row r="33" spans="1:16" x14ac:dyDescent="0.25">
      <c r="A33" t="s">
        <v>38</v>
      </c>
      <c r="B33">
        <v>1.9243949031742799E-2</v>
      </c>
      <c r="C33" s="2" t="s">
        <v>94</v>
      </c>
      <c r="D33" s="3"/>
      <c r="E33" s="3"/>
      <c r="F33" s="3"/>
      <c r="G33" s="3"/>
      <c r="H33" s="3"/>
      <c r="I33" s="3"/>
      <c r="K33" t="s">
        <v>38</v>
      </c>
      <c r="L33">
        <v>1.9243949031742799E-2</v>
      </c>
      <c r="P33">
        <v>1.46874424581233E-3</v>
      </c>
    </row>
    <row r="34" spans="1:16" x14ac:dyDescent="0.25">
      <c r="A34" t="s">
        <v>39</v>
      </c>
      <c r="B34">
        <v>1.9243949031742799E-2</v>
      </c>
      <c r="C34" s="2" t="s">
        <v>94</v>
      </c>
      <c r="D34" s="3"/>
      <c r="E34" s="3"/>
      <c r="F34" s="3"/>
      <c r="G34" s="3"/>
      <c r="H34" s="3"/>
      <c r="I34" s="3"/>
      <c r="K34" t="s">
        <v>39</v>
      </c>
      <c r="L34">
        <v>1.9243949031742799E-2</v>
      </c>
      <c r="P34">
        <v>1.46874424581233E-3</v>
      </c>
    </row>
    <row r="35" spans="1:16" x14ac:dyDescent="0.25">
      <c r="A35" t="s">
        <v>40</v>
      </c>
      <c r="B35">
        <v>1.9243949031742799E-2</v>
      </c>
      <c r="C35" s="2" t="s">
        <v>94</v>
      </c>
      <c r="D35" s="3"/>
      <c r="E35" s="3"/>
      <c r="F35" s="3"/>
      <c r="G35" s="3"/>
      <c r="H35" s="3"/>
      <c r="I35" s="3"/>
      <c r="K35" t="s">
        <v>40</v>
      </c>
      <c r="L35">
        <v>1.9243949031742799E-2</v>
      </c>
      <c r="P35">
        <v>1.46874424581233E-3</v>
      </c>
    </row>
    <row r="36" spans="1:16" x14ac:dyDescent="0.25">
      <c r="A36" t="s">
        <v>41</v>
      </c>
      <c r="B36">
        <v>1.9243949031742799E-2</v>
      </c>
      <c r="C36" s="2" t="s">
        <v>94</v>
      </c>
      <c r="D36" s="3"/>
      <c r="E36" s="3"/>
      <c r="F36" s="3"/>
      <c r="G36" s="3"/>
      <c r="H36" s="3"/>
      <c r="I36" s="3"/>
      <c r="K36" t="s">
        <v>41</v>
      </c>
      <c r="L36">
        <v>1.9243949031742799E-2</v>
      </c>
      <c r="P36">
        <v>1.46874424581233E-3</v>
      </c>
    </row>
    <row r="37" spans="1:16" x14ac:dyDescent="0.25">
      <c r="A37" t="s">
        <v>42</v>
      </c>
      <c r="B37">
        <v>7.07284660879553E-2</v>
      </c>
      <c r="C37" s="2" t="s">
        <v>94</v>
      </c>
      <c r="D37" s="3"/>
      <c r="E37" s="3"/>
      <c r="F37" s="3"/>
      <c r="G37" s="3"/>
      <c r="H37" s="3"/>
      <c r="I37" s="3"/>
      <c r="K37" t="s">
        <v>42</v>
      </c>
      <c r="L37">
        <v>7.07284660879553E-2</v>
      </c>
      <c r="P37">
        <v>6.4615096912587697E-2</v>
      </c>
    </row>
    <row r="38" spans="1:16" x14ac:dyDescent="0.25">
      <c r="A38" t="s">
        <v>43</v>
      </c>
      <c r="B38">
        <v>8.1006004726298694E-2</v>
      </c>
      <c r="C38" s="2" t="s">
        <v>94</v>
      </c>
      <c r="D38" s="3"/>
      <c r="E38" s="3"/>
      <c r="F38" s="3"/>
      <c r="G38" s="3"/>
      <c r="H38" s="3"/>
      <c r="I38" s="3"/>
      <c r="K38" t="s">
        <v>43</v>
      </c>
      <c r="L38">
        <v>8.1006004726298694E-2</v>
      </c>
      <c r="P38">
        <v>9.0197400297853197E-2</v>
      </c>
    </row>
    <row r="39" spans="1:16" x14ac:dyDescent="0.25">
      <c r="A39" s="4" t="s">
        <v>44</v>
      </c>
      <c r="B39">
        <v>8.1006004726298694E-2</v>
      </c>
      <c r="C39" s="5" t="s">
        <v>94</v>
      </c>
      <c r="D39" s="11"/>
      <c r="E39" s="11"/>
      <c r="F39" s="11"/>
      <c r="G39" s="11"/>
      <c r="H39" s="11"/>
      <c r="I39" s="11"/>
      <c r="K39" t="s">
        <v>44</v>
      </c>
      <c r="L39">
        <v>8.1006004726298694E-2</v>
      </c>
      <c r="P39">
        <v>9.0197400297853197E-2</v>
      </c>
    </row>
    <row r="40" spans="1:16" x14ac:dyDescent="0.25">
      <c r="A40" t="s">
        <v>45</v>
      </c>
      <c r="B40">
        <v>4.2538988444690798E-2</v>
      </c>
      <c r="C40" s="2" t="s">
        <v>94</v>
      </c>
      <c r="D40" s="3" t="s">
        <v>80</v>
      </c>
      <c r="E40" s="3"/>
      <c r="F40" s="3"/>
      <c r="G40" s="3"/>
      <c r="H40" s="3"/>
      <c r="I40" s="3"/>
      <c r="K40" t="s">
        <v>45</v>
      </c>
      <c r="L40">
        <v>4.2538988444690798E-2</v>
      </c>
      <c r="P40">
        <v>3.0667642832219E-2</v>
      </c>
    </row>
    <row r="41" spans="1:16" x14ac:dyDescent="0.25">
      <c r="A41" t="s">
        <v>46</v>
      </c>
      <c r="B41">
        <v>2.9154523663281302</v>
      </c>
      <c r="C41" s="2" t="s">
        <v>94</v>
      </c>
      <c r="D41" s="3"/>
      <c r="E41" s="3"/>
      <c r="F41" s="3"/>
      <c r="G41" s="3"/>
      <c r="H41" s="3"/>
      <c r="I41" s="3"/>
      <c r="K41" t="s">
        <v>46</v>
      </c>
      <c r="L41">
        <v>2.9154523663281302</v>
      </c>
      <c r="P41">
        <v>2.09836112219174</v>
      </c>
    </row>
    <row r="42" spans="1:16" x14ac:dyDescent="0.25">
      <c r="A42" t="s">
        <v>47</v>
      </c>
      <c r="B42">
        <v>2.20722678231529E-2</v>
      </c>
      <c r="C42" s="2" t="s">
        <v>94</v>
      </c>
      <c r="D42" s="3"/>
      <c r="E42" s="3"/>
      <c r="F42" s="3"/>
      <c r="G42" s="3"/>
      <c r="H42" s="3"/>
      <c r="I42" s="3"/>
      <c r="K42" t="s">
        <v>47</v>
      </c>
      <c r="L42">
        <v>2.20722678231529E-2</v>
      </c>
      <c r="P42">
        <v>1.58975011222179E-2</v>
      </c>
    </row>
    <row r="43" spans="1:16" x14ac:dyDescent="0.25">
      <c r="A43" t="s">
        <v>48</v>
      </c>
      <c r="B43">
        <v>9.9268231174022295E-2</v>
      </c>
      <c r="C43" s="2" t="s">
        <v>94</v>
      </c>
      <c r="D43" s="3"/>
      <c r="E43" s="3"/>
      <c r="F43" s="3"/>
      <c r="G43" s="3"/>
      <c r="H43" s="3"/>
      <c r="I43" s="3"/>
      <c r="K43" t="s">
        <v>48</v>
      </c>
      <c r="L43">
        <v>9.9268231174022295E-2</v>
      </c>
      <c r="P43">
        <v>2.1764160979651101E-2</v>
      </c>
    </row>
    <row r="44" spans="1:16" x14ac:dyDescent="0.25">
      <c r="A44" t="s">
        <v>49</v>
      </c>
      <c r="B44">
        <v>9.9277370673387794E-2</v>
      </c>
      <c r="C44" s="2" t="s">
        <v>94</v>
      </c>
      <c r="D44" s="3"/>
      <c r="E44" s="3"/>
      <c r="F44" s="3"/>
      <c r="G44" s="3"/>
      <c r="H44" s="3"/>
      <c r="I44" s="3"/>
      <c r="K44" t="s">
        <v>49</v>
      </c>
      <c r="L44">
        <v>9.9277370673387794E-2</v>
      </c>
      <c r="P44">
        <v>1.89553827722381E-2</v>
      </c>
    </row>
    <row r="45" spans="1:16" x14ac:dyDescent="0.25">
      <c r="A45" t="s">
        <v>50</v>
      </c>
      <c r="B45">
        <v>9.9244041575655403E-2</v>
      </c>
      <c r="C45" s="2" t="s">
        <v>94</v>
      </c>
      <c r="D45" s="3"/>
      <c r="E45" s="3"/>
      <c r="F45" s="3"/>
      <c r="G45" s="3"/>
      <c r="H45" s="3"/>
      <c r="I45" s="3"/>
      <c r="K45" t="s">
        <v>50</v>
      </c>
      <c r="L45">
        <v>9.9244041575655403E-2</v>
      </c>
      <c r="P45">
        <v>1.64987143586743E-2</v>
      </c>
    </row>
    <row r="46" spans="1:16" x14ac:dyDescent="0.25">
      <c r="A46" t="s">
        <v>51</v>
      </c>
      <c r="B46">
        <v>9.2089247257619494E-2</v>
      </c>
      <c r="C46" s="2" t="s">
        <v>94</v>
      </c>
      <c r="D46" s="3"/>
      <c r="E46" s="3"/>
      <c r="F46" s="3"/>
      <c r="G46" s="3"/>
      <c r="H46" s="3"/>
      <c r="I46" s="3"/>
      <c r="K46" t="s">
        <v>51</v>
      </c>
      <c r="L46">
        <v>9.2089247257619494E-2</v>
      </c>
      <c r="P46">
        <v>1.0688295682514001E-2</v>
      </c>
    </row>
    <row r="47" spans="1:16" x14ac:dyDescent="0.25">
      <c r="A47" t="s">
        <v>52</v>
      </c>
      <c r="B47">
        <v>8.6094607829864403E-2</v>
      </c>
      <c r="C47" s="2" t="s">
        <v>94</v>
      </c>
      <c r="D47" s="3"/>
      <c r="E47" s="3"/>
      <c r="F47" s="3"/>
      <c r="G47" s="3"/>
      <c r="H47" s="3"/>
      <c r="I47" s="3"/>
      <c r="K47" t="s">
        <v>52</v>
      </c>
      <c r="L47">
        <v>8.6094607829864403E-2</v>
      </c>
      <c r="P47">
        <v>6.9471615953197096E-3</v>
      </c>
    </row>
    <row r="48" spans="1:16" x14ac:dyDescent="0.25">
      <c r="A48" t="s">
        <v>53</v>
      </c>
      <c r="B48">
        <v>8.3147302312901503E-2</v>
      </c>
      <c r="C48" s="2" t="s">
        <v>94</v>
      </c>
      <c r="D48" s="3"/>
      <c r="E48" s="3"/>
      <c r="F48" s="3"/>
      <c r="G48" s="3"/>
      <c r="H48" s="3"/>
      <c r="I48" s="3"/>
      <c r="K48" t="s">
        <v>53</v>
      </c>
      <c r="L48">
        <v>8.3147302312901503E-2</v>
      </c>
      <c r="P48">
        <v>4.5766428575260698E-3</v>
      </c>
    </row>
    <row r="49" spans="1:16" x14ac:dyDescent="0.25">
      <c r="A49" t="s">
        <v>54</v>
      </c>
      <c r="B49">
        <v>8.3147302312901503E-2</v>
      </c>
      <c r="C49" s="2" t="s">
        <v>94</v>
      </c>
      <c r="D49" s="3"/>
      <c r="E49" s="3"/>
      <c r="F49" s="3"/>
      <c r="G49" s="3"/>
      <c r="H49" s="3"/>
      <c r="I49" s="3"/>
      <c r="K49" t="s">
        <v>54</v>
      </c>
      <c r="L49">
        <v>8.3147302312901503E-2</v>
      </c>
      <c r="P49">
        <v>4.5766428575260698E-3</v>
      </c>
    </row>
    <row r="50" spans="1:16" x14ac:dyDescent="0.25">
      <c r="A50" t="s">
        <v>55</v>
      </c>
      <c r="B50">
        <v>0.16574136982034099</v>
      </c>
      <c r="C50" s="2" t="s">
        <v>94</v>
      </c>
      <c r="D50" s="3"/>
      <c r="E50" s="3"/>
      <c r="F50" s="3"/>
      <c r="G50" s="3"/>
      <c r="H50" s="3"/>
      <c r="I50" s="3"/>
      <c r="K50" t="s">
        <v>55</v>
      </c>
      <c r="L50">
        <v>0.16574136982034099</v>
      </c>
      <c r="P50">
        <v>9.1196073998638903E-3</v>
      </c>
    </row>
    <row r="51" spans="1:16" x14ac:dyDescent="0.25">
      <c r="A51" t="s">
        <v>56</v>
      </c>
      <c r="B51">
        <v>3.1790703848311202E-4</v>
      </c>
      <c r="C51" s="2" t="s">
        <v>94</v>
      </c>
      <c r="D51" s="3"/>
      <c r="E51" s="3"/>
      <c r="F51" s="3"/>
      <c r="G51" s="3"/>
      <c r="H51" s="3"/>
      <c r="I51" s="3"/>
      <c r="K51" t="s">
        <v>56</v>
      </c>
      <c r="L51">
        <v>3.1790703848311202E-4</v>
      </c>
      <c r="P51" s="1">
        <v>1.7505883630564399E-5</v>
      </c>
    </row>
    <row r="52" spans="1:16" x14ac:dyDescent="0.25">
      <c r="A52" t="s">
        <v>57</v>
      </c>
      <c r="B52">
        <v>0.16574136982034099</v>
      </c>
      <c r="C52" s="2" t="s">
        <v>94</v>
      </c>
      <c r="D52" s="3"/>
      <c r="E52" s="3"/>
      <c r="F52" s="3"/>
      <c r="G52" s="3"/>
      <c r="H52" s="3"/>
      <c r="I52" s="3"/>
      <c r="K52" t="s">
        <v>57</v>
      </c>
      <c r="L52">
        <v>0.16574136982034099</v>
      </c>
      <c r="P52">
        <v>9.1196073998638903E-3</v>
      </c>
    </row>
    <row r="53" spans="1:16" x14ac:dyDescent="0.25">
      <c r="A53" t="s">
        <v>58</v>
      </c>
      <c r="B53">
        <v>0.16574136982034099</v>
      </c>
      <c r="C53" s="2" t="s">
        <v>94</v>
      </c>
      <c r="D53" s="3"/>
      <c r="E53" s="3"/>
      <c r="F53" s="3"/>
      <c r="G53" s="3"/>
      <c r="H53" s="3"/>
      <c r="I53" s="3"/>
      <c r="K53" t="s">
        <v>58</v>
      </c>
      <c r="L53">
        <v>0.16574136982034099</v>
      </c>
      <c r="P53">
        <v>9.1196073998638903E-3</v>
      </c>
    </row>
    <row r="54" spans="1:16" x14ac:dyDescent="0.25">
      <c r="A54" t="s">
        <v>59</v>
      </c>
      <c r="B54">
        <v>1.5611541282318999</v>
      </c>
      <c r="C54" s="2" t="s">
        <v>94</v>
      </c>
      <c r="D54" s="3"/>
      <c r="E54" s="3"/>
      <c r="F54" s="3"/>
      <c r="G54" s="3"/>
      <c r="H54" s="3"/>
      <c r="I54" s="3"/>
      <c r="K54" t="s">
        <v>59</v>
      </c>
      <c r="L54">
        <v>1.5611541282318999</v>
      </c>
      <c r="P54">
        <v>8.5899572060171306E-2</v>
      </c>
    </row>
    <row r="55" spans="1:16" x14ac:dyDescent="0.25">
      <c r="A55" t="s">
        <v>60</v>
      </c>
      <c r="B55">
        <v>1.9261577500895199E-2</v>
      </c>
      <c r="C55" s="2" t="s">
        <v>94</v>
      </c>
      <c r="D55" s="3"/>
      <c r="E55" s="3"/>
      <c r="F55" s="3"/>
      <c r="G55" s="3"/>
      <c r="H55" s="3"/>
      <c r="I55" s="3"/>
      <c r="K55" t="s">
        <v>60</v>
      </c>
      <c r="L55">
        <v>1.9261577500895199E-2</v>
      </c>
      <c r="P55">
        <v>1.0598321040304599E-3</v>
      </c>
    </row>
    <row r="56" spans="1:16" x14ac:dyDescent="0.25">
      <c r="A56" t="s">
        <v>61</v>
      </c>
      <c r="B56">
        <v>2.7048325796703701</v>
      </c>
      <c r="C56" s="2" t="s">
        <v>94</v>
      </c>
      <c r="D56" s="3"/>
      <c r="E56" s="3"/>
      <c r="F56" s="3"/>
      <c r="G56" s="3"/>
      <c r="H56" s="3"/>
      <c r="I56" s="3"/>
      <c r="K56" t="s">
        <v>61</v>
      </c>
      <c r="L56">
        <v>2.7048325796703701</v>
      </c>
      <c r="P56">
        <v>1.78144897513772</v>
      </c>
    </row>
    <row r="57" spans="1:16" x14ac:dyDescent="0.25">
      <c r="A57" t="s">
        <v>62</v>
      </c>
      <c r="B57">
        <v>1.36485071835223</v>
      </c>
      <c r="C57" s="2" t="s">
        <v>94</v>
      </c>
      <c r="D57" s="3"/>
      <c r="E57" s="3"/>
      <c r="F57" s="3"/>
      <c r="G57" s="3"/>
      <c r="H57" s="3"/>
      <c r="I57" s="3"/>
      <c r="K57" t="s">
        <v>62</v>
      </c>
      <c r="L57">
        <v>1.36485071835223</v>
      </c>
      <c r="P57">
        <v>1.0956080088297899</v>
      </c>
    </row>
    <row r="58" spans="1:16" x14ac:dyDescent="0.25">
      <c r="A58" t="s">
        <v>63</v>
      </c>
      <c r="B58">
        <v>25.367985517053398</v>
      </c>
      <c r="C58" s="2" t="s">
        <v>94</v>
      </c>
      <c r="D58" s="3"/>
      <c r="E58" s="3"/>
      <c r="F58" s="3"/>
      <c r="G58" s="3"/>
      <c r="H58" s="3"/>
      <c r="I58" s="3"/>
      <c r="K58" t="s">
        <v>63</v>
      </c>
      <c r="L58">
        <v>25.367985517053398</v>
      </c>
      <c r="P58">
        <v>20.363668880933801</v>
      </c>
    </row>
    <row r="59" spans="1:16" x14ac:dyDescent="0.25">
      <c r="A59" s="4" t="s">
        <v>64</v>
      </c>
      <c r="B59">
        <v>2.8816388756918301E-2</v>
      </c>
      <c r="C59" s="5" t="s">
        <v>94</v>
      </c>
      <c r="D59" s="3"/>
      <c r="E59" s="3"/>
      <c r="F59" s="3"/>
      <c r="G59" s="3"/>
      <c r="H59" s="3"/>
      <c r="I59" s="3"/>
      <c r="K59" t="s">
        <v>64</v>
      </c>
      <c r="L59">
        <v>2.8816388756918301E-2</v>
      </c>
      <c r="P59">
        <v>2.3131809129824699E-2</v>
      </c>
    </row>
    <row r="60" spans="1:16" x14ac:dyDescent="0.25">
      <c r="A60" t="s">
        <v>65</v>
      </c>
      <c r="B60">
        <v>3.2779555584031899E-3</v>
      </c>
      <c r="C60" s="2" t="s">
        <v>95</v>
      </c>
      <c r="D60" s="6" t="s">
        <v>101</v>
      </c>
      <c r="E60" s="6"/>
      <c r="F60" s="6"/>
      <c r="G60" s="6"/>
      <c r="H60" s="6"/>
      <c r="I60" s="6"/>
      <c r="K60" t="s">
        <v>65</v>
      </c>
      <c r="L60">
        <v>3.2779555584031899E-3</v>
      </c>
      <c r="P60">
        <v>0.82287752334278796</v>
      </c>
    </row>
    <row r="61" spans="1:16" s="18" customFormat="1" x14ac:dyDescent="0.25">
      <c r="A61" s="18" t="s">
        <v>66</v>
      </c>
      <c r="B61">
        <v>8.6177262408252006E-2</v>
      </c>
      <c r="C61" s="19" t="s">
        <v>95</v>
      </c>
      <c r="D61" s="20" t="s">
        <v>135</v>
      </c>
      <c r="E61" s="20"/>
      <c r="F61" s="20"/>
      <c r="G61" s="20"/>
      <c r="H61" s="20"/>
      <c r="I61" s="20"/>
      <c r="K61" t="s">
        <v>66</v>
      </c>
      <c r="L61">
        <v>8.6177262408252006E-2</v>
      </c>
      <c r="M61"/>
      <c r="P61" s="18">
        <v>7.3643662518490194E-2</v>
      </c>
    </row>
    <row r="62" spans="1:16" x14ac:dyDescent="0.25">
      <c r="A62" t="s">
        <v>67</v>
      </c>
      <c r="B62" s="18">
        <v>0.77616792102046495</v>
      </c>
      <c r="C62" s="2" t="s">
        <v>95</v>
      </c>
      <c r="D62" s="3" t="s">
        <v>103</v>
      </c>
      <c r="E62" s="3"/>
      <c r="F62" s="3"/>
      <c r="G62" s="3"/>
      <c r="H62" s="3"/>
      <c r="I62" s="3"/>
      <c r="K62" s="18" t="s">
        <v>67</v>
      </c>
      <c r="L62" s="18">
        <v>0.77616792102046495</v>
      </c>
      <c r="M62" s="18"/>
      <c r="P62">
        <v>9.1979090047579704E-2</v>
      </c>
    </row>
    <row r="63" spans="1:16" x14ac:dyDescent="0.25">
      <c r="A63" t="s">
        <v>70</v>
      </c>
      <c r="B63">
        <v>0.86562313898711996</v>
      </c>
      <c r="C63" s="2" t="s">
        <v>95</v>
      </c>
      <c r="D63" s="3" t="s">
        <v>104</v>
      </c>
      <c r="E63" s="3"/>
      <c r="F63" s="3"/>
      <c r="G63" s="3"/>
      <c r="H63" s="3"/>
      <c r="I63" s="3"/>
      <c r="K63" t="s">
        <v>68</v>
      </c>
      <c r="L63">
        <v>2547.69591202539</v>
      </c>
      <c r="P63">
        <v>2667.0423528398201</v>
      </c>
    </row>
    <row r="64" spans="1:16" x14ac:dyDescent="0.25">
      <c r="A64" t="s">
        <v>71</v>
      </c>
      <c r="B64">
        <v>0.13437686101287899</v>
      </c>
      <c r="C64" s="2" t="s">
        <v>95</v>
      </c>
      <c r="D64" s="3" t="s">
        <v>105</v>
      </c>
      <c r="E64" s="3"/>
      <c r="F64" s="3"/>
      <c r="G64" s="3"/>
      <c r="H64" s="3"/>
      <c r="I64" s="3"/>
      <c r="K64" t="s">
        <v>69</v>
      </c>
      <c r="L64">
        <v>2943.1929407599901</v>
      </c>
      <c r="P64">
        <v>2698.0694065944099</v>
      </c>
    </row>
    <row r="65" spans="1:16" x14ac:dyDescent="0.25">
      <c r="A65" t="s">
        <v>68</v>
      </c>
      <c r="B65">
        <v>2547.69591202539</v>
      </c>
      <c r="C65" s="2" t="s">
        <v>96</v>
      </c>
      <c r="D65" s="3" t="s">
        <v>81</v>
      </c>
      <c r="E65" s="3"/>
      <c r="F65" s="3"/>
      <c r="G65" s="3"/>
      <c r="H65" s="3"/>
      <c r="I65" s="3"/>
      <c r="K65" t="s">
        <v>70</v>
      </c>
      <c r="L65">
        <v>0.86562313898711996</v>
      </c>
      <c r="P65">
        <v>0.98850027590885803</v>
      </c>
    </row>
    <row r="66" spans="1:16" x14ac:dyDescent="0.25">
      <c r="A66" t="s">
        <v>69</v>
      </c>
      <c r="B66">
        <v>2943.1929407599901</v>
      </c>
      <c r="C66" s="2" t="s">
        <v>96</v>
      </c>
      <c r="D66" s="3" t="s">
        <v>82</v>
      </c>
      <c r="E66" s="3"/>
      <c r="F66" s="3"/>
      <c r="G66" s="3"/>
      <c r="H66" s="3"/>
      <c r="I66" s="3"/>
      <c r="K66" t="s">
        <v>71</v>
      </c>
      <c r="L66">
        <v>0.13437686101287899</v>
      </c>
      <c r="P66">
        <v>1.14997240911412E-2</v>
      </c>
    </row>
    <row r="67" spans="1:16" x14ac:dyDescent="0.25">
      <c r="A67" t="s">
        <v>72</v>
      </c>
      <c r="B67">
        <v>1.02389677596659</v>
      </c>
      <c r="C67" s="2" t="s">
        <v>98</v>
      </c>
      <c r="D67" s="3" t="s">
        <v>83</v>
      </c>
      <c r="E67" s="3"/>
      <c r="F67" s="3"/>
      <c r="G67" s="3"/>
      <c r="H67" s="3"/>
      <c r="I67" s="3"/>
      <c r="K67" t="s">
        <v>72</v>
      </c>
      <c r="L67">
        <v>1.02389677596659</v>
      </c>
      <c r="P67">
        <v>1.02389677596659</v>
      </c>
    </row>
    <row r="68" spans="1:16" x14ac:dyDescent="0.25">
      <c r="A68" t="s">
        <v>72</v>
      </c>
      <c r="B68">
        <v>3.4882712845564501</v>
      </c>
      <c r="C68" s="2" t="s">
        <v>98</v>
      </c>
      <c r="D68" s="3" t="s">
        <v>84</v>
      </c>
      <c r="E68" s="3"/>
      <c r="F68" s="3"/>
      <c r="G68" s="3"/>
      <c r="H68" s="3"/>
      <c r="I68" s="3"/>
      <c r="K68" t="s">
        <v>72</v>
      </c>
      <c r="L68">
        <v>3.4882712845564501</v>
      </c>
      <c r="P68">
        <v>3.4882712845564501</v>
      </c>
    </row>
    <row r="69" spans="1:16" x14ac:dyDescent="0.25">
      <c r="A69" t="s">
        <v>73</v>
      </c>
      <c r="B69">
        <v>13.947855101021901</v>
      </c>
      <c r="C69" s="2" t="s">
        <v>98</v>
      </c>
      <c r="D69" s="3" t="s">
        <v>85</v>
      </c>
      <c r="E69" s="3"/>
      <c r="F69" s="3"/>
      <c r="G69" s="3"/>
      <c r="H69" s="3"/>
      <c r="I69" s="3"/>
      <c r="K69" t="s">
        <v>73</v>
      </c>
      <c r="L69">
        <v>13.947855101021901</v>
      </c>
      <c r="P69">
        <v>13.947855101021901</v>
      </c>
    </row>
    <row r="70" spans="1:16" x14ac:dyDescent="0.25">
      <c r="A70" t="s">
        <v>74</v>
      </c>
      <c r="B70">
        <v>19.199929243141401</v>
      </c>
      <c r="C70" s="2" t="s">
        <v>97</v>
      </c>
      <c r="D70" s="3" t="s">
        <v>86</v>
      </c>
      <c r="E70" s="3"/>
      <c r="F70" s="3"/>
      <c r="G70" s="3"/>
      <c r="H70" s="3"/>
      <c r="I70" s="3"/>
      <c r="K70" t="s">
        <v>74</v>
      </c>
      <c r="L70">
        <v>19.199929243141401</v>
      </c>
      <c r="P70">
        <v>19.199929243141401</v>
      </c>
    </row>
    <row r="71" spans="1:16" x14ac:dyDescent="0.25">
      <c r="A71" t="s">
        <v>75</v>
      </c>
      <c r="B71" t="s">
        <v>136</v>
      </c>
      <c r="C71" s="2" t="s">
        <v>99</v>
      </c>
      <c r="D71" s="3" t="s">
        <v>87</v>
      </c>
      <c r="E71" s="3"/>
      <c r="F71" s="3"/>
      <c r="G71" s="3"/>
      <c r="H71" s="3"/>
      <c r="I71" s="3"/>
      <c r="K71" t="s">
        <v>75</v>
      </c>
      <c r="L71" t="s">
        <v>136</v>
      </c>
      <c r="P71" t="s">
        <v>136</v>
      </c>
    </row>
    <row r="72" spans="1:16" x14ac:dyDescent="0.25">
      <c r="A72" t="s">
        <v>76</v>
      </c>
      <c r="B72">
        <v>47.871176592046901</v>
      </c>
      <c r="C72" s="2" t="s">
        <v>94</v>
      </c>
      <c r="D72" s="3" t="s">
        <v>88</v>
      </c>
      <c r="E72" s="3"/>
      <c r="F72" s="3"/>
      <c r="G72" s="3"/>
      <c r="H72" s="3"/>
      <c r="I72" s="3"/>
      <c r="K72" t="s">
        <v>76</v>
      </c>
      <c r="L72">
        <v>47.871176592046901</v>
      </c>
      <c r="P72">
        <v>47.871176592749201</v>
      </c>
    </row>
    <row r="73" spans="1:16" x14ac:dyDescent="0.25">
      <c r="A73" t="s">
        <v>77</v>
      </c>
      <c r="B73">
        <v>9.8030677835182196</v>
      </c>
      <c r="C73" s="2" t="s">
        <v>94</v>
      </c>
      <c r="D73" s="3" t="s">
        <v>89</v>
      </c>
      <c r="E73" s="3"/>
      <c r="F73" s="3"/>
      <c r="G73" s="3"/>
      <c r="H73" s="3"/>
      <c r="I73" s="3"/>
      <c r="K73" t="s">
        <v>77</v>
      </c>
      <c r="L73">
        <v>9.8030677835182196</v>
      </c>
      <c r="P73">
        <v>9.8030677835538693</v>
      </c>
    </row>
    <row r="74" spans="1:16" x14ac:dyDescent="0.25">
      <c r="D74" s="3"/>
      <c r="E74" s="3"/>
      <c r="F74" s="3"/>
      <c r="G74" s="3"/>
      <c r="H74" s="3"/>
      <c r="I74" s="3"/>
    </row>
    <row r="75" spans="1:16" x14ac:dyDescent="0.25">
      <c r="D75" s="3"/>
      <c r="E75" s="3"/>
      <c r="F75" s="3"/>
      <c r="G75" s="3"/>
      <c r="H75" s="3"/>
      <c r="I75" s="3"/>
    </row>
    <row r="76" spans="1:16" x14ac:dyDescent="0.25">
      <c r="D76" s="3"/>
      <c r="E76" s="3"/>
      <c r="F76" s="3"/>
      <c r="G76" s="3"/>
      <c r="H76" s="3"/>
      <c r="I76" s="3"/>
    </row>
    <row r="77" spans="1:16" x14ac:dyDescent="0.25">
      <c r="D77" s="3"/>
      <c r="E77" s="3"/>
      <c r="F77" s="3"/>
      <c r="G77" s="3"/>
      <c r="H77" s="3"/>
      <c r="I77" s="3"/>
    </row>
    <row r="78" spans="1:16" x14ac:dyDescent="0.25">
      <c r="D78" s="3"/>
      <c r="E78" s="3"/>
      <c r="F78" s="3"/>
      <c r="G78" s="3"/>
      <c r="H78" s="3"/>
      <c r="I78" s="3"/>
    </row>
    <row r="79" spans="1:16" x14ac:dyDescent="0.25">
      <c r="D79" s="3"/>
      <c r="E79" s="3"/>
      <c r="F79" s="3"/>
      <c r="G79" s="3"/>
      <c r="H79" s="3"/>
      <c r="I79" s="3"/>
    </row>
  </sheetData>
  <mergeCells count="79">
    <mergeCell ref="D79:I79"/>
    <mergeCell ref="D73:I73"/>
    <mergeCell ref="D74:I74"/>
    <mergeCell ref="D75:I75"/>
    <mergeCell ref="D76:I76"/>
    <mergeCell ref="D77:I77"/>
    <mergeCell ref="D78:I78"/>
    <mergeCell ref="D67:I67"/>
    <mergeCell ref="D68:I68"/>
    <mergeCell ref="D69:I69"/>
    <mergeCell ref="D70:I70"/>
    <mergeCell ref="D71:I71"/>
    <mergeCell ref="D72:I72"/>
    <mergeCell ref="D61:I61"/>
    <mergeCell ref="D62:I62"/>
    <mergeCell ref="D63:I63"/>
    <mergeCell ref="D64:I64"/>
    <mergeCell ref="D65:I65"/>
    <mergeCell ref="D66:I66"/>
    <mergeCell ref="D55:I55"/>
    <mergeCell ref="D56:I56"/>
    <mergeCell ref="D57:I57"/>
    <mergeCell ref="D58:I58"/>
    <mergeCell ref="D59:I59"/>
    <mergeCell ref="D60:I60"/>
    <mergeCell ref="D49:I49"/>
    <mergeCell ref="D50:I50"/>
    <mergeCell ref="D51:I51"/>
    <mergeCell ref="D52:I52"/>
    <mergeCell ref="D53:I53"/>
    <mergeCell ref="D54:I54"/>
    <mergeCell ref="D43:I43"/>
    <mergeCell ref="D44:I44"/>
    <mergeCell ref="D45:I45"/>
    <mergeCell ref="D46:I46"/>
    <mergeCell ref="D47:I47"/>
    <mergeCell ref="D48:I48"/>
    <mergeCell ref="D37:I37"/>
    <mergeCell ref="D38:I38"/>
    <mergeCell ref="D39:I39"/>
    <mergeCell ref="D40:I40"/>
    <mergeCell ref="D41:I41"/>
    <mergeCell ref="D42:I42"/>
    <mergeCell ref="D31:I31"/>
    <mergeCell ref="D32:I32"/>
    <mergeCell ref="D33:I33"/>
    <mergeCell ref="D34:I34"/>
    <mergeCell ref="D35:I35"/>
    <mergeCell ref="D36:I36"/>
    <mergeCell ref="D25:I25"/>
    <mergeCell ref="D26:I26"/>
    <mergeCell ref="D27:I27"/>
    <mergeCell ref="D28:I28"/>
    <mergeCell ref="D29:I29"/>
    <mergeCell ref="D30:I30"/>
    <mergeCell ref="D19:I19"/>
    <mergeCell ref="D20:I20"/>
    <mergeCell ref="D21:I21"/>
    <mergeCell ref="D22:I22"/>
    <mergeCell ref="D23:I23"/>
    <mergeCell ref="D24:I24"/>
    <mergeCell ref="D13:I13"/>
    <mergeCell ref="D14:I14"/>
    <mergeCell ref="D15:I15"/>
    <mergeCell ref="D16:I16"/>
    <mergeCell ref="D17:I17"/>
    <mergeCell ref="D18:I18"/>
    <mergeCell ref="D7:I7"/>
    <mergeCell ref="D8:I8"/>
    <mergeCell ref="D9:I9"/>
    <mergeCell ref="D10:I10"/>
    <mergeCell ref="D11:I11"/>
    <mergeCell ref="D12:I12"/>
    <mergeCell ref="D1:I1"/>
    <mergeCell ref="D2:I2"/>
    <mergeCell ref="D3:I3"/>
    <mergeCell ref="D4:I4"/>
    <mergeCell ref="D5:I5"/>
    <mergeCell ref="D6:I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3A54A-089F-4AF5-AC61-5B2DFEAE49B1}">
  <dimension ref="A1:O79"/>
  <sheetViews>
    <sheetView topLeftCell="A10" workbookViewId="0">
      <selection activeCell="L70" sqref="L70"/>
    </sheetView>
  </sheetViews>
  <sheetFormatPr defaultRowHeight="15" x14ac:dyDescent="0.25"/>
  <cols>
    <col min="1" max="1" width="19.85546875" bestFit="1" customWidth="1"/>
    <col min="2" max="2" width="14.140625" customWidth="1"/>
    <col min="3" max="3" width="9.140625" style="2"/>
    <col min="4" max="4" width="92.140625" bestFit="1" customWidth="1"/>
  </cols>
  <sheetData>
    <row r="1" spans="1:11" x14ac:dyDescent="0.25">
      <c r="A1" s="10" t="s">
        <v>106</v>
      </c>
      <c r="B1" s="5" t="s">
        <v>107</v>
      </c>
      <c r="C1" s="5" t="s">
        <v>92</v>
      </c>
      <c r="D1" s="11" t="s">
        <v>100</v>
      </c>
      <c r="E1" s="11"/>
      <c r="F1" s="11"/>
      <c r="G1" s="11"/>
      <c r="H1" s="11"/>
      <c r="I1" s="11"/>
    </row>
    <row r="2" spans="1:11" x14ac:dyDescent="0.25">
      <c r="A2" t="s">
        <v>7</v>
      </c>
      <c r="B2">
        <v>21095.876563932801</v>
      </c>
      <c r="C2" s="2" t="s">
        <v>93</v>
      </c>
      <c r="D2" s="3" t="s">
        <v>78</v>
      </c>
      <c r="E2" s="3"/>
      <c r="F2" s="3"/>
      <c r="G2" s="3"/>
      <c r="H2" s="3"/>
      <c r="I2" s="3"/>
      <c r="K2" t="s">
        <v>7</v>
      </c>
    </row>
    <row r="3" spans="1:11" x14ac:dyDescent="0.25">
      <c r="A3" t="s">
        <v>8</v>
      </c>
      <c r="B3">
        <v>147.671135947529</v>
      </c>
      <c r="C3" s="2" t="s">
        <v>93</v>
      </c>
      <c r="D3" s="3"/>
      <c r="E3" s="3"/>
      <c r="F3" s="3"/>
      <c r="G3" s="3"/>
      <c r="H3" s="3"/>
      <c r="I3" s="3"/>
    </row>
    <row r="4" spans="1:11" x14ac:dyDescent="0.25">
      <c r="A4" t="s">
        <v>9</v>
      </c>
      <c r="B4">
        <v>20948.2054279853</v>
      </c>
      <c r="C4" s="2" t="s">
        <v>93</v>
      </c>
      <c r="D4" s="3"/>
      <c r="E4" s="3"/>
      <c r="F4" s="3"/>
      <c r="G4" s="3"/>
      <c r="H4" s="3"/>
      <c r="I4" s="3"/>
    </row>
    <row r="5" spans="1:11" x14ac:dyDescent="0.25">
      <c r="A5" t="s">
        <v>10</v>
      </c>
      <c r="B5">
        <v>103200.98240386799</v>
      </c>
      <c r="C5" s="2" t="s">
        <v>93</v>
      </c>
      <c r="D5" s="3"/>
      <c r="E5" s="3"/>
      <c r="F5" s="3"/>
      <c r="G5" s="3"/>
      <c r="H5" s="3"/>
      <c r="I5" s="3"/>
    </row>
    <row r="6" spans="1:11" x14ac:dyDescent="0.25">
      <c r="A6" t="s">
        <v>11</v>
      </c>
      <c r="B6">
        <v>103202.98240386799</v>
      </c>
      <c r="C6" s="2" t="s">
        <v>93</v>
      </c>
      <c r="D6" s="3"/>
      <c r="E6" s="3"/>
      <c r="F6" s="3"/>
      <c r="G6" s="3"/>
      <c r="H6" s="3"/>
      <c r="I6" s="3"/>
    </row>
    <row r="7" spans="1:11" x14ac:dyDescent="0.25">
      <c r="A7" t="s">
        <v>12</v>
      </c>
      <c r="B7">
        <v>103202.98240386799</v>
      </c>
      <c r="C7" s="2" t="s">
        <v>93</v>
      </c>
      <c r="D7" s="3"/>
      <c r="E7" s="3"/>
      <c r="F7" s="3"/>
      <c r="G7" s="3"/>
      <c r="H7" s="3"/>
      <c r="I7" s="3"/>
    </row>
    <row r="8" spans="1:11" x14ac:dyDescent="0.25">
      <c r="A8" t="s">
        <v>13</v>
      </c>
      <c r="B8">
        <v>61921.789442321096</v>
      </c>
      <c r="C8" s="2" t="s">
        <v>93</v>
      </c>
      <c r="D8" s="3"/>
      <c r="E8" s="3"/>
      <c r="F8" s="3"/>
      <c r="G8" s="3"/>
      <c r="H8" s="3"/>
      <c r="I8" s="3"/>
    </row>
    <row r="9" spans="1:11" x14ac:dyDescent="0.25">
      <c r="A9" t="s">
        <v>14</v>
      </c>
      <c r="B9">
        <v>41281.1929615474</v>
      </c>
      <c r="C9" s="2" t="s">
        <v>93</v>
      </c>
      <c r="D9" s="3"/>
      <c r="E9" s="3"/>
      <c r="F9" s="3"/>
      <c r="G9" s="3"/>
      <c r="H9" s="3"/>
      <c r="I9" s="3"/>
    </row>
    <row r="10" spans="1:11" x14ac:dyDescent="0.25">
      <c r="A10" t="s">
        <v>15</v>
      </c>
      <c r="B10">
        <v>20640.5964807737</v>
      </c>
      <c r="C10" s="2" t="s">
        <v>93</v>
      </c>
      <c r="D10" s="3"/>
      <c r="E10" s="3"/>
      <c r="F10" s="3"/>
      <c r="G10" s="3"/>
      <c r="H10" s="3"/>
      <c r="I10" s="3"/>
    </row>
    <row r="11" spans="1:11" x14ac:dyDescent="0.25">
      <c r="A11" t="s">
        <v>16</v>
      </c>
      <c r="B11">
        <v>20640.5964807737</v>
      </c>
      <c r="C11" s="2" t="s">
        <v>93</v>
      </c>
      <c r="D11" s="3"/>
      <c r="E11" s="3"/>
      <c r="F11" s="3"/>
      <c r="G11" s="3"/>
      <c r="H11" s="3"/>
      <c r="I11" s="3"/>
    </row>
    <row r="12" spans="1:11" x14ac:dyDescent="0.25">
      <c r="A12" t="s">
        <v>17</v>
      </c>
      <c r="B12">
        <v>20330.9875335621</v>
      </c>
      <c r="C12" s="2" t="s">
        <v>93</v>
      </c>
      <c r="D12" s="3"/>
      <c r="E12" s="3"/>
      <c r="F12" s="3"/>
      <c r="G12" s="3"/>
      <c r="H12" s="3"/>
      <c r="I12" s="3"/>
    </row>
    <row r="13" spans="1:11" x14ac:dyDescent="0.25">
      <c r="A13" t="s">
        <v>18</v>
      </c>
      <c r="B13">
        <v>309.60894721160599</v>
      </c>
      <c r="C13" s="2" t="s">
        <v>93</v>
      </c>
      <c r="D13" s="3"/>
      <c r="E13" s="3"/>
      <c r="F13" s="3"/>
      <c r="G13" s="3"/>
      <c r="H13" s="3"/>
      <c r="I13" s="3"/>
    </row>
    <row r="14" spans="1:11" x14ac:dyDescent="0.25">
      <c r="A14" t="s">
        <v>19</v>
      </c>
      <c r="B14">
        <v>29.4128499851025</v>
      </c>
      <c r="C14" s="2" t="s">
        <v>93</v>
      </c>
      <c r="D14" s="3"/>
      <c r="E14" s="3"/>
      <c r="F14" s="3"/>
      <c r="G14" s="3"/>
      <c r="H14" s="3"/>
      <c r="I14" s="3"/>
    </row>
    <row r="15" spans="1:11" x14ac:dyDescent="0.25">
      <c r="A15" t="s">
        <v>20</v>
      </c>
      <c r="B15">
        <v>280.19609722650301</v>
      </c>
      <c r="C15" s="2" t="s">
        <v>93</v>
      </c>
      <c r="D15" s="3"/>
      <c r="E15" s="3"/>
      <c r="F15" s="3"/>
      <c r="G15" s="3"/>
      <c r="H15" s="3"/>
      <c r="I15" s="3"/>
    </row>
    <row r="16" spans="1:11" x14ac:dyDescent="0.25">
      <c r="A16" t="s">
        <v>21</v>
      </c>
      <c r="B16">
        <v>177.083985932632</v>
      </c>
      <c r="C16" s="2" t="s">
        <v>93</v>
      </c>
      <c r="D16" s="3"/>
      <c r="E16" s="3"/>
      <c r="F16" s="3"/>
      <c r="G16" s="3"/>
      <c r="H16" s="3"/>
      <c r="I16" s="3"/>
    </row>
    <row r="17" spans="1:9" x14ac:dyDescent="0.25">
      <c r="A17" t="s">
        <v>22</v>
      </c>
      <c r="B17">
        <v>177.083985932632</v>
      </c>
      <c r="C17" s="2" t="s">
        <v>93</v>
      </c>
      <c r="D17" s="3"/>
      <c r="E17" s="3"/>
      <c r="F17" s="3"/>
      <c r="G17" s="3"/>
      <c r="H17" s="3"/>
      <c r="I17" s="3"/>
    </row>
    <row r="18" spans="1:9" x14ac:dyDescent="0.25">
      <c r="A18" t="s">
        <v>23</v>
      </c>
      <c r="B18">
        <v>9.7396192262947796</v>
      </c>
      <c r="C18" s="2" t="s">
        <v>93</v>
      </c>
      <c r="D18" s="3"/>
      <c r="E18" s="3"/>
      <c r="F18" s="3"/>
      <c r="G18" s="3"/>
      <c r="H18" s="3"/>
      <c r="I18" s="3"/>
    </row>
    <row r="19" spans="1:9" x14ac:dyDescent="0.25">
      <c r="A19" s="4" t="s">
        <v>24</v>
      </c>
      <c r="B19">
        <v>167.34436670633701</v>
      </c>
      <c r="C19" s="5" t="s">
        <v>93</v>
      </c>
      <c r="D19" s="3"/>
      <c r="E19" s="3"/>
      <c r="F19" s="3"/>
      <c r="G19" s="3"/>
      <c r="H19" s="3"/>
      <c r="I19" s="3"/>
    </row>
    <row r="20" spans="1:9" x14ac:dyDescent="0.25">
      <c r="A20" t="s">
        <v>25</v>
      </c>
      <c r="B20">
        <v>9.8530042950445096E-2</v>
      </c>
      <c r="C20" s="2" t="s">
        <v>94</v>
      </c>
      <c r="D20" s="6" t="s">
        <v>79</v>
      </c>
      <c r="E20" s="6"/>
      <c r="F20" s="6"/>
      <c r="G20" s="6"/>
      <c r="H20" s="6"/>
      <c r="I20" s="6"/>
    </row>
    <row r="21" spans="1:9" x14ac:dyDescent="0.25">
      <c r="A21" t="s">
        <v>26</v>
      </c>
      <c r="B21">
        <v>9.8269356934906502E-2</v>
      </c>
      <c r="C21" s="2" t="s">
        <v>94</v>
      </c>
      <c r="D21" s="3"/>
      <c r="E21" s="3"/>
      <c r="F21" s="3"/>
      <c r="G21" s="3"/>
      <c r="H21" s="3"/>
      <c r="I21" s="3"/>
    </row>
    <row r="22" spans="1:9" x14ac:dyDescent="0.25">
      <c r="A22" t="s">
        <v>27</v>
      </c>
      <c r="B22">
        <v>9.7687465768446294E-2</v>
      </c>
      <c r="C22" s="2" t="s">
        <v>94</v>
      </c>
      <c r="D22" s="3"/>
      <c r="E22" s="3"/>
      <c r="F22" s="3"/>
      <c r="G22" s="3"/>
      <c r="H22" s="3"/>
      <c r="I22" s="3"/>
    </row>
    <row r="23" spans="1:9" x14ac:dyDescent="0.25">
      <c r="A23" t="s">
        <v>28</v>
      </c>
      <c r="B23">
        <v>1.7765601165038299E-4</v>
      </c>
      <c r="C23" s="2" t="s">
        <v>94</v>
      </c>
      <c r="D23" s="3"/>
      <c r="E23" s="3"/>
      <c r="F23" s="3"/>
      <c r="G23" s="3"/>
      <c r="H23" s="3"/>
      <c r="I23" s="3"/>
    </row>
    <row r="24" spans="1:9" x14ac:dyDescent="0.25">
      <c r="A24" t="s">
        <v>29</v>
      </c>
      <c r="B24">
        <v>3.22100917999356E-2</v>
      </c>
      <c r="C24" s="2" t="s">
        <v>94</v>
      </c>
      <c r="D24" s="3"/>
      <c r="E24" s="3"/>
      <c r="F24" s="3"/>
      <c r="G24" s="3"/>
      <c r="H24" s="3"/>
      <c r="I24" s="3"/>
    </row>
    <row r="25" spans="1:9" x14ac:dyDescent="0.25">
      <c r="A25" t="s">
        <v>30</v>
      </c>
      <c r="B25">
        <v>3.2144419838693497E-2</v>
      </c>
      <c r="C25" s="2" t="s">
        <v>94</v>
      </c>
      <c r="D25" s="3"/>
      <c r="E25" s="3"/>
      <c r="F25" s="3"/>
      <c r="G25" s="3"/>
      <c r="H25" s="3"/>
      <c r="I25" s="3"/>
    </row>
    <row r="26" spans="1:9" x14ac:dyDescent="0.25">
      <c r="A26" t="s">
        <v>31</v>
      </c>
      <c r="B26">
        <v>3.2118464590736001E-2</v>
      </c>
      <c r="C26" s="2" t="s">
        <v>94</v>
      </c>
      <c r="D26" s="3"/>
      <c r="E26" s="3"/>
      <c r="F26" s="3"/>
      <c r="G26" s="3"/>
      <c r="H26" s="3"/>
      <c r="I26" s="3"/>
    </row>
    <row r="27" spans="1:9" x14ac:dyDescent="0.25">
      <c r="A27" t="s">
        <v>32</v>
      </c>
      <c r="B27">
        <v>2.8897750852141E-2</v>
      </c>
      <c r="C27" s="2" t="s">
        <v>94</v>
      </c>
      <c r="D27" s="3"/>
      <c r="E27" s="3"/>
      <c r="F27" s="3"/>
      <c r="G27" s="3"/>
      <c r="H27" s="3"/>
      <c r="I27" s="3"/>
    </row>
    <row r="28" spans="1:9" x14ac:dyDescent="0.25">
      <c r="A28" t="s">
        <v>33</v>
      </c>
      <c r="B28">
        <v>2.6303614203320599E-2</v>
      </c>
      <c r="C28" s="2" t="s">
        <v>94</v>
      </c>
      <c r="D28" s="3"/>
      <c r="E28" s="3"/>
      <c r="F28" s="3"/>
      <c r="G28" s="3"/>
      <c r="H28" s="3"/>
      <c r="I28" s="3"/>
    </row>
    <row r="29" spans="1:9" x14ac:dyDescent="0.25">
      <c r="A29" t="s">
        <v>34</v>
      </c>
      <c r="B29">
        <v>2.5041272606508E-2</v>
      </c>
      <c r="C29" s="2" t="s">
        <v>94</v>
      </c>
      <c r="D29" s="3"/>
      <c r="E29" s="3"/>
      <c r="F29" s="3"/>
      <c r="G29" s="3"/>
      <c r="H29" s="3"/>
      <c r="I29" s="3"/>
    </row>
    <row r="30" spans="1:9" x14ac:dyDescent="0.25">
      <c r="A30" t="s">
        <v>35</v>
      </c>
      <c r="B30">
        <v>2.5041272606508E-2</v>
      </c>
      <c r="C30" s="2" t="s">
        <v>94</v>
      </c>
      <c r="D30" s="3"/>
      <c r="E30" s="3"/>
      <c r="F30" s="3"/>
      <c r="G30" s="3"/>
      <c r="H30" s="3"/>
      <c r="I30" s="3"/>
    </row>
    <row r="31" spans="1:9" x14ac:dyDescent="0.25">
      <c r="A31" t="s">
        <v>36</v>
      </c>
      <c r="B31">
        <v>2.49542049897079E-2</v>
      </c>
      <c r="C31" s="2" t="s">
        <v>94</v>
      </c>
      <c r="D31" s="3"/>
      <c r="E31" s="3"/>
      <c r="F31" s="3"/>
      <c r="G31" s="3"/>
      <c r="H31" s="3"/>
      <c r="I31" s="3"/>
    </row>
    <row r="32" spans="1:9" x14ac:dyDescent="0.25">
      <c r="A32" t="s">
        <v>37</v>
      </c>
      <c r="B32">
        <v>2.4791576038327701E-2</v>
      </c>
      <c r="C32" s="2" t="s">
        <v>94</v>
      </c>
      <c r="D32" s="3"/>
      <c r="E32" s="3"/>
      <c r="F32" s="3"/>
      <c r="G32" s="3"/>
      <c r="H32" s="3"/>
      <c r="I32" s="3"/>
    </row>
    <row r="33" spans="1:9" x14ac:dyDescent="0.25">
      <c r="A33" t="s">
        <v>38</v>
      </c>
      <c r="B33">
        <v>2.49542049897079E-2</v>
      </c>
      <c r="C33" s="2" t="s">
        <v>94</v>
      </c>
      <c r="D33" s="3"/>
      <c r="E33" s="3"/>
      <c r="F33" s="3"/>
      <c r="G33" s="3"/>
      <c r="H33" s="3"/>
      <c r="I33" s="3"/>
    </row>
    <row r="34" spans="1:9" x14ac:dyDescent="0.25">
      <c r="A34" t="s">
        <v>39</v>
      </c>
      <c r="B34">
        <v>2.49542049897079E-2</v>
      </c>
      <c r="C34" s="2" t="s">
        <v>94</v>
      </c>
      <c r="D34" s="3"/>
      <c r="E34" s="3"/>
      <c r="F34" s="3"/>
      <c r="G34" s="3"/>
      <c r="H34" s="3"/>
      <c r="I34" s="3"/>
    </row>
    <row r="35" spans="1:9" x14ac:dyDescent="0.25">
      <c r="A35" t="s">
        <v>40</v>
      </c>
      <c r="B35">
        <v>2.49542049897079E-2</v>
      </c>
      <c r="C35" s="2" t="s">
        <v>94</v>
      </c>
      <c r="D35" s="3"/>
      <c r="E35" s="3"/>
      <c r="F35" s="3"/>
      <c r="G35" s="3"/>
      <c r="H35" s="3"/>
      <c r="I35" s="3"/>
    </row>
    <row r="36" spans="1:9" x14ac:dyDescent="0.25">
      <c r="A36" t="s">
        <v>41</v>
      </c>
      <c r="B36">
        <v>2.49542049897079E-2</v>
      </c>
      <c r="C36" s="2" t="s">
        <v>94</v>
      </c>
      <c r="D36" s="3"/>
      <c r="E36" s="3"/>
      <c r="F36" s="3"/>
      <c r="G36" s="3"/>
      <c r="H36" s="3"/>
      <c r="I36" s="3"/>
    </row>
    <row r="37" spans="1:9" x14ac:dyDescent="0.25">
      <c r="A37" t="s">
        <v>42</v>
      </c>
      <c r="B37">
        <v>7.3637733445250195E-2</v>
      </c>
      <c r="C37" s="2" t="s">
        <v>94</v>
      </c>
      <c r="D37" s="3"/>
      <c r="E37" s="3"/>
      <c r="F37" s="3"/>
      <c r="G37" s="3"/>
      <c r="H37" s="3"/>
      <c r="I37" s="3"/>
    </row>
    <row r="38" spans="1:9" x14ac:dyDescent="0.25">
      <c r="A38" t="s">
        <v>43</v>
      </c>
      <c r="B38">
        <v>5.6888194628535303E-2</v>
      </c>
      <c r="C38" s="2" t="s">
        <v>94</v>
      </c>
      <c r="D38" s="3"/>
      <c r="E38" s="3"/>
      <c r="F38" s="3"/>
      <c r="G38" s="3"/>
      <c r="H38" s="3"/>
      <c r="I38" s="3"/>
    </row>
    <row r="39" spans="1:9" x14ac:dyDescent="0.25">
      <c r="A39" s="4" t="s">
        <v>44</v>
      </c>
      <c r="B39">
        <v>5.6888194628535303E-2</v>
      </c>
      <c r="C39" s="5" t="s">
        <v>94</v>
      </c>
      <c r="D39" s="11"/>
      <c r="E39" s="11"/>
      <c r="F39" s="11"/>
      <c r="G39" s="11"/>
      <c r="H39" s="11"/>
      <c r="I39" s="11"/>
    </row>
    <row r="40" spans="1:9" x14ac:dyDescent="0.25">
      <c r="A40" t="s">
        <v>45</v>
      </c>
      <c r="B40">
        <v>1.1541586012125399E-2</v>
      </c>
      <c r="C40" s="2" t="s">
        <v>94</v>
      </c>
      <c r="D40" s="3" t="s">
        <v>80</v>
      </c>
      <c r="E40" s="3"/>
      <c r="F40" s="3"/>
      <c r="G40" s="3"/>
      <c r="H40" s="3"/>
      <c r="I40" s="3"/>
    </row>
    <row r="41" spans="1:9" x14ac:dyDescent="0.25">
      <c r="A41" t="s">
        <v>46</v>
      </c>
      <c r="B41">
        <v>0.79190418301229704</v>
      </c>
      <c r="C41" s="2" t="s">
        <v>94</v>
      </c>
      <c r="D41" s="3"/>
      <c r="E41" s="3"/>
      <c r="F41" s="3"/>
      <c r="G41" s="3"/>
      <c r="H41" s="3"/>
      <c r="I41" s="3"/>
    </row>
    <row r="42" spans="1:9" x14ac:dyDescent="0.25">
      <c r="A42" t="s">
        <v>47</v>
      </c>
      <c r="B42">
        <v>5.9940943980797603E-3</v>
      </c>
      <c r="C42" s="2" t="s">
        <v>94</v>
      </c>
      <c r="D42" s="3"/>
      <c r="E42" s="3"/>
      <c r="F42" s="3"/>
      <c r="G42" s="3"/>
      <c r="H42" s="3"/>
      <c r="I42" s="3"/>
    </row>
    <row r="43" spans="1:9" x14ac:dyDescent="0.25">
      <c r="A43" t="s">
        <v>48</v>
      </c>
      <c r="B43">
        <v>3.7853398397897302E-2</v>
      </c>
      <c r="C43" s="2" t="s">
        <v>94</v>
      </c>
      <c r="D43" s="3"/>
      <c r="E43" s="3"/>
      <c r="F43" s="3"/>
      <c r="G43" s="3"/>
      <c r="H43" s="3"/>
      <c r="I43" s="3"/>
    </row>
    <row r="44" spans="1:9" x14ac:dyDescent="0.25">
      <c r="A44" t="s">
        <v>49</v>
      </c>
      <c r="B44">
        <v>3.7838541853011699E-2</v>
      </c>
      <c r="C44" s="2" t="s">
        <v>94</v>
      </c>
      <c r="D44" s="3"/>
      <c r="E44" s="3"/>
      <c r="F44" s="3"/>
      <c r="G44" s="3"/>
      <c r="H44" s="3"/>
      <c r="I44" s="3"/>
    </row>
    <row r="45" spans="1:9" x14ac:dyDescent="0.25">
      <c r="A45" t="s">
        <v>50</v>
      </c>
      <c r="B45">
        <v>3.7784033618175401E-2</v>
      </c>
      <c r="C45" s="2" t="s">
        <v>94</v>
      </c>
      <c r="D45" s="3"/>
      <c r="E45" s="3"/>
      <c r="F45" s="3"/>
      <c r="G45" s="3"/>
      <c r="H45" s="3"/>
      <c r="I45" s="3"/>
    </row>
    <row r="46" spans="1:9" x14ac:dyDescent="0.25">
      <c r="A46" t="s">
        <v>51</v>
      </c>
      <c r="B46">
        <v>3.39385169321514E-2</v>
      </c>
      <c r="C46" s="2" t="s">
        <v>94</v>
      </c>
      <c r="D46" s="3"/>
      <c r="E46" s="3"/>
      <c r="F46" s="3"/>
      <c r="G46" s="3"/>
      <c r="H46" s="3"/>
      <c r="I46" s="3"/>
    </row>
    <row r="47" spans="1:9" x14ac:dyDescent="0.25">
      <c r="A47" t="s">
        <v>52</v>
      </c>
      <c r="B47">
        <v>3.08418793497055E-2</v>
      </c>
      <c r="C47" s="2" t="s">
        <v>94</v>
      </c>
      <c r="D47" s="3"/>
      <c r="E47" s="3"/>
      <c r="F47" s="3"/>
      <c r="G47" s="3"/>
      <c r="H47" s="3"/>
      <c r="I47" s="3"/>
    </row>
    <row r="48" spans="1:9" x14ac:dyDescent="0.25">
      <c r="A48" t="s">
        <v>53</v>
      </c>
      <c r="B48">
        <v>2.9314260425988701E-2</v>
      </c>
      <c r="C48" s="2" t="s">
        <v>94</v>
      </c>
      <c r="D48" s="3"/>
      <c r="E48" s="3"/>
      <c r="F48" s="3"/>
      <c r="G48" s="3"/>
      <c r="H48" s="3"/>
      <c r="I48" s="3"/>
    </row>
    <row r="49" spans="1:15" x14ac:dyDescent="0.25">
      <c r="A49" t="s">
        <v>54</v>
      </c>
      <c r="B49">
        <v>2.9314260425988701E-2</v>
      </c>
      <c r="C49" s="2" t="s">
        <v>94</v>
      </c>
      <c r="D49" s="3"/>
      <c r="E49" s="3"/>
      <c r="F49" s="3"/>
      <c r="G49" s="3"/>
      <c r="H49" s="3"/>
      <c r="I49" s="3"/>
    </row>
    <row r="50" spans="1:15" x14ac:dyDescent="0.25">
      <c r="A50" t="s">
        <v>55</v>
      </c>
      <c r="B50">
        <v>5.8312115612760403E-2</v>
      </c>
      <c r="C50" s="2" t="s">
        <v>94</v>
      </c>
      <c r="D50" s="3"/>
      <c r="E50" s="3"/>
      <c r="F50" s="3"/>
      <c r="G50" s="3"/>
      <c r="H50" s="3"/>
      <c r="I50" s="3"/>
    </row>
    <row r="51" spans="1:15" x14ac:dyDescent="0.25">
      <c r="A51" t="s">
        <v>56</v>
      </c>
      <c r="B51">
        <v>1.1182241344185799E-4</v>
      </c>
      <c r="C51" s="2" t="s">
        <v>94</v>
      </c>
      <c r="D51" s="3"/>
      <c r="E51" s="3"/>
      <c r="F51" s="3"/>
      <c r="G51" s="3"/>
      <c r="H51" s="3"/>
      <c r="I51" s="3"/>
      <c r="O51" s="1"/>
    </row>
    <row r="52" spans="1:15" x14ac:dyDescent="0.25">
      <c r="A52" t="s">
        <v>57</v>
      </c>
      <c r="B52">
        <v>5.8312115612760403E-2</v>
      </c>
      <c r="C52" s="2" t="s">
        <v>94</v>
      </c>
      <c r="D52" s="3"/>
      <c r="E52" s="3"/>
      <c r="F52" s="3"/>
      <c r="G52" s="3"/>
      <c r="H52" s="3"/>
      <c r="I52" s="3"/>
    </row>
    <row r="53" spans="1:15" x14ac:dyDescent="0.25">
      <c r="A53" t="s">
        <v>58</v>
      </c>
      <c r="B53">
        <v>5.8312115612760403E-2</v>
      </c>
      <c r="C53" s="2" t="s">
        <v>94</v>
      </c>
      <c r="D53" s="3"/>
      <c r="E53" s="3"/>
      <c r="F53" s="3"/>
      <c r="G53" s="3"/>
      <c r="H53" s="3"/>
      <c r="I53" s="3"/>
    </row>
    <row r="54" spans="1:15" x14ac:dyDescent="0.25">
      <c r="A54" t="s">
        <v>59</v>
      </c>
      <c r="B54">
        <v>0.54925454105984195</v>
      </c>
      <c r="C54" s="2" t="s">
        <v>94</v>
      </c>
      <c r="D54" s="3"/>
      <c r="E54" s="3"/>
      <c r="F54" s="3"/>
      <c r="G54" s="3"/>
      <c r="H54" s="3"/>
      <c r="I54" s="3"/>
    </row>
    <row r="55" spans="1:15" x14ac:dyDescent="0.25">
      <c r="A55" t="s">
        <v>60</v>
      </c>
      <c r="B55">
        <v>6.7767228862711301E-3</v>
      </c>
      <c r="C55" s="2" t="s">
        <v>94</v>
      </c>
      <c r="D55" s="3"/>
      <c r="E55" s="3"/>
      <c r="F55" s="3"/>
      <c r="G55" s="3"/>
      <c r="H55" s="3"/>
      <c r="I55" s="3"/>
    </row>
    <row r="56" spans="1:15" x14ac:dyDescent="0.25">
      <c r="A56" t="s">
        <v>61</v>
      </c>
      <c r="B56">
        <v>0.76405548178743699</v>
      </c>
      <c r="C56" s="2" t="s">
        <v>94</v>
      </c>
      <c r="D56" s="3"/>
      <c r="E56" s="3"/>
      <c r="F56" s="3"/>
      <c r="G56" s="3"/>
      <c r="H56" s="3"/>
      <c r="I56" s="3"/>
    </row>
    <row r="57" spans="1:15" x14ac:dyDescent="0.25">
      <c r="A57" t="s">
        <v>62</v>
      </c>
      <c r="B57">
        <v>0.26005692631219901</v>
      </c>
      <c r="C57" s="2" t="s">
        <v>94</v>
      </c>
      <c r="D57" s="3"/>
      <c r="E57" s="3"/>
      <c r="F57" s="3"/>
      <c r="G57" s="3"/>
      <c r="H57" s="3"/>
      <c r="I57" s="3"/>
    </row>
    <row r="58" spans="1:15" x14ac:dyDescent="0.25">
      <c r="A58" t="s">
        <v>63</v>
      </c>
      <c r="B58">
        <v>4.8335838136769604</v>
      </c>
      <c r="C58" s="2" t="s">
        <v>94</v>
      </c>
      <c r="D58" s="3"/>
      <c r="E58" s="3"/>
      <c r="F58" s="3"/>
      <c r="G58" s="3"/>
      <c r="H58" s="3"/>
      <c r="I58" s="3"/>
    </row>
    <row r="59" spans="1:15" x14ac:dyDescent="0.25">
      <c r="A59" s="4" t="s">
        <v>64</v>
      </c>
      <c r="B59">
        <v>5.4906381971120402E-3</v>
      </c>
      <c r="C59" s="5" t="s">
        <v>94</v>
      </c>
      <c r="D59" s="3"/>
      <c r="E59" s="3"/>
      <c r="F59" s="3"/>
      <c r="G59" s="3"/>
      <c r="H59" s="3"/>
      <c r="I59" s="3"/>
    </row>
    <row r="60" spans="1:15" x14ac:dyDescent="0.25">
      <c r="A60" t="s">
        <v>65</v>
      </c>
      <c r="B60">
        <v>1.9127828359369499E-2</v>
      </c>
      <c r="C60" s="2" t="s">
        <v>95</v>
      </c>
      <c r="D60" s="6" t="s">
        <v>101</v>
      </c>
      <c r="E60" s="6"/>
      <c r="F60" s="6"/>
      <c r="G60" s="6"/>
      <c r="H60" s="6"/>
      <c r="I60" s="6"/>
    </row>
    <row r="61" spans="1:15" s="18" customFormat="1" x14ac:dyDescent="0.25">
      <c r="A61" s="18" t="s">
        <v>66</v>
      </c>
      <c r="B61">
        <v>2.1442540291902901E-2</v>
      </c>
      <c r="C61" s="19" t="s">
        <v>95</v>
      </c>
      <c r="D61" s="20" t="s">
        <v>135</v>
      </c>
      <c r="E61" s="20"/>
      <c r="F61" s="20"/>
      <c r="G61" s="20"/>
      <c r="H61" s="20"/>
      <c r="I61" s="20"/>
      <c r="K61"/>
    </row>
    <row r="62" spans="1:15" x14ac:dyDescent="0.25">
      <c r="A62" t="s">
        <v>67</v>
      </c>
      <c r="B62" s="18">
        <v>0.737009295556041</v>
      </c>
      <c r="C62" s="2" t="s">
        <v>95</v>
      </c>
      <c r="D62" s="3" t="s">
        <v>103</v>
      </c>
      <c r="E62" s="3"/>
      <c r="F62" s="3"/>
      <c r="G62" s="3"/>
      <c r="H62" s="3"/>
      <c r="I62" s="3"/>
      <c r="K62" s="18"/>
    </row>
    <row r="63" spans="1:15" x14ac:dyDescent="0.25">
      <c r="A63" t="s">
        <v>70</v>
      </c>
      <c r="B63">
        <v>0.77757966420731295</v>
      </c>
      <c r="C63" s="2" t="s">
        <v>95</v>
      </c>
      <c r="D63" s="3" t="s">
        <v>104</v>
      </c>
      <c r="E63" s="3"/>
      <c r="F63" s="3"/>
      <c r="G63" s="3"/>
      <c r="H63" s="3"/>
      <c r="I63" s="3"/>
    </row>
    <row r="64" spans="1:15" x14ac:dyDescent="0.25">
      <c r="A64" t="s">
        <v>71</v>
      </c>
      <c r="B64">
        <v>0.222420335792686</v>
      </c>
      <c r="C64" s="2" t="s">
        <v>95</v>
      </c>
      <c r="D64" s="3" t="s">
        <v>105</v>
      </c>
      <c r="E64" s="3"/>
      <c r="F64" s="3"/>
      <c r="G64" s="3"/>
      <c r="H64" s="3"/>
      <c r="I64" s="3"/>
    </row>
    <row r="65" spans="1:9" x14ac:dyDescent="0.25">
      <c r="A65" t="s">
        <v>68</v>
      </c>
      <c r="B65">
        <v>1790.88117062172</v>
      </c>
      <c r="C65" s="2" t="s">
        <v>96</v>
      </c>
      <c r="D65" s="3" t="s">
        <v>81</v>
      </c>
      <c r="E65" s="3"/>
      <c r="F65" s="3"/>
      <c r="G65" s="3"/>
      <c r="H65" s="3"/>
      <c r="I65" s="3"/>
    </row>
    <row r="66" spans="1:9" x14ac:dyDescent="0.25">
      <c r="A66" t="s">
        <v>69</v>
      </c>
      <c r="B66">
        <v>2303.1481571054201</v>
      </c>
      <c r="C66" s="2" t="s">
        <v>96</v>
      </c>
      <c r="D66" s="3" t="s">
        <v>82</v>
      </c>
      <c r="E66" s="3"/>
      <c r="F66" s="3"/>
      <c r="G66" s="3"/>
      <c r="H66" s="3"/>
      <c r="I66" s="3"/>
    </row>
    <row r="67" spans="1:9" x14ac:dyDescent="0.25">
      <c r="A67" t="s">
        <v>72</v>
      </c>
      <c r="B67">
        <v>1.02389677596659</v>
      </c>
      <c r="C67" s="2" t="s">
        <v>98</v>
      </c>
      <c r="D67" s="3" t="s">
        <v>83</v>
      </c>
      <c r="E67" s="3"/>
      <c r="F67" s="3"/>
      <c r="G67" s="3"/>
      <c r="H67" s="3"/>
      <c r="I67" s="3"/>
    </row>
    <row r="68" spans="1:9" x14ac:dyDescent="0.25">
      <c r="A68" t="s">
        <v>72</v>
      </c>
      <c r="B68">
        <v>3.4882712845564501</v>
      </c>
      <c r="C68" s="2" t="s">
        <v>98</v>
      </c>
      <c r="D68" s="3" t="s">
        <v>84</v>
      </c>
      <c r="E68" s="3"/>
      <c r="F68" s="3"/>
      <c r="G68" s="3"/>
      <c r="H68" s="3"/>
      <c r="I68" s="3"/>
    </row>
    <row r="69" spans="1:9" x14ac:dyDescent="0.25">
      <c r="A69" t="s">
        <v>73</v>
      </c>
      <c r="B69">
        <v>13.947855101021901</v>
      </c>
      <c r="C69" s="2" t="s">
        <v>98</v>
      </c>
      <c r="D69" s="3" t="s">
        <v>85</v>
      </c>
      <c r="E69" s="3"/>
      <c r="F69" s="3"/>
      <c r="G69" s="3"/>
      <c r="H69" s="3"/>
      <c r="I69" s="3"/>
    </row>
    <row r="70" spans="1:9" x14ac:dyDescent="0.25">
      <c r="A70" t="s">
        <v>74</v>
      </c>
      <c r="B70">
        <v>19.199929243141401</v>
      </c>
      <c r="C70" s="2" t="s">
        <v>97</v>
      </c>
      <c r="D70" s="3" t="s">
        <v>86</v>
      </c>
      <c r="E70" s="3"/>
      <c r="F70" s="3"/>
      <c r="G70" s="3"/>
      <c r="H70" s="3"/>
      <c r="I70" s="3"/>
    </row>
    <row r="71" spans="1:9" x14ac:dyDescent="0.25">
      <c r="A71" t="s">
        <v>75</v>
      </c>
      <c r="B71" t="s">
        <v>136</v>
      </c>
      <c r="C71" s="2" t="s">
        <v>99</v>
      </c>
      <c r="D71" s="3" t="s">
        <v>87</v>
      </c>
      <c r="E71" s="3"/>
      <c r="F71" s="3"/>
      <c r="G71" s="3"/>
      <c r="H71" s="3"/>
      <c r="I71" s="3"/>
    </row>
    <row r="72" spans="1:9" x14ac:dyDescent="0.25">
      <c r="A72" t="s">
        <v>76</v>
      </c>
      <c r="B72">
        <v>47.8711765927195</v>
      </c>
      <c r="C72" s="2" t="s">
        <v>94</v>
      </c>
      <c r="D72" s="3" t="s">
        <v>88</v>
      </c>
      <c r="E72" s="3"/>
      <c r="F72" s="3"/>
      <c r="G72" s="3"/>
      <c r="H72" s="3"/>
      <c r="I72" s="3"/>
    </row>
    <row r="73" spans="1:9" x14ac:dyDescent="0.25">
      <c r="A73" t="s">
        <v>77</v>
      </c>
      <c r="B73">
        <v>9.8030677835523896</v>
      </c>
      <c r="C73" s="2" t="s">
        <v>94</v>
      </c>
      <c r="D73" s="3" t="s">
        <v>89</v>
      </c>
      <c r="E73" s="3"/>
      <c r="F73" s="3"/>
      <c r="G73" s="3"/>
      <c r="H73" s="3"/>
      <c r="I73" s="3"/>
    </row>
    <row r="74" spans="1:9" x14ac:dyDescent="0.25">
      <c r="D74" s="3"/>
      <c r="E74" s="3"/>
      <c r="F74" s="3"/>
      <c r="G74" s="3"/>
      <c r="H74" s="3"/>
      <c r="I74" s="3"/>
    </row>
    <row r="75" spans="1:9" x14ac:dyDescent="0.25">
      <c r="D75" s="3"/>
      <c r="E75" s="3"/>
      <c r="F75" s="3"/>
      <c r="G75" s="3"/>
      <c r="H75" s="3"/>
      <c r="I75" s="3"/>
    </row>
    <row r="76" spans="1:9" x14ac:dyDescent="0.25">
      <c r="D76" s="3"/>
      <c r="E76" s="3"/>
      <c r="F76" s="3"/>
      <c r="G76" s="3"/>
      <c r="H76" s="3"/>
      <c r="I76" s="3"/>
    </row>
    <row r="77" spans="1:9" x14ac:dyDescent="0.25">
      <c r="D77" s="3"/>
      <c r="E77" s="3"/>
      <c r="F77" s="3"/>
      <c r="G77" s="3"/>
      <c r="H77" s="3"/>
      <c r="I77" s="3"/>
    </row>
    <row r="78" spans="1:9" x14ac:dyDescent="0.25">
      <c r="D78" s="3"/>
      <c r="E78" s="3"/>
      <c r="F78" s="3"/>
      <c r="G78" s="3"/>
      <c r="H78" s="3"/>
      <c r="I78" s="3"/>
    </row>
    <row r="79" spans="1:9" x14ac:dyDescent="0.25">
      <c r="D79" s="3"/>
      <c r="E79" s="3"/>
      <c r="F79" s="3"/>
      <c r="G79" s="3"/>
      <c r="H79" s="3"/>
      <c r="I79" s="3"/>
    </row>
  </sheetData>
  <mergeCells count="79">
    <mergeCell ref="D79:I79"/>
    <mergeCell ref="D73:I73"/>
    <mergeCell ref="D74:I74"/>
    <mergeCell ref="D75:I75"/>
    <mergeCell ref="D76:I76"/>
    <mergeCell ref="D77:I77"/>
    <mergeCell ref="D78:I78"/>
    <mergeCell ref="D67:I67"/>
    <mergeCell ref="D68:I68"/>
    <mergeCell ref="D69:I69"/>
    <mergeCell ref="D70:I70"/>
    <mergeCell ref="D71:I71"/>
    <mergeCell ref="D72:I72"/>
    <mergeCell ref="D61:I61"/>
    <mergeCell ref="D62:I62"/>
    <mergeCell ref="D63:I63"/>
    <mergeCell ref="D64:I64"/>
    <mergeCell ref="D65:I65"/>
    <mergeCell ref="D66:I66"/>
    <mergeCell ref="D55:I55"/>
    <mergeCell ref="D56:I56"/>
    <mergeCell ref="D57:I57"/>
    <mergeCell ref="D58:I58"/>
    <mergeCell ref="D59:I59"/>
    <mergeCell ref="D60:I60"/>
    <mergeCell ref="D49:I49"/>
    <mergeCell ref="D50:I50"/>
    <mergeCell ref="D51:I51"/>
    <mergeCell ref="D52:I52"/>
    <mergeCell ref="D53:I53"/>
    <mergeCell ref="D54:I54"/>
    <mergeCell ref="D43:I43"/>
    <mergeCell ref="D44:I44"/>
    <mergeCell ref="D45:I45"/>
    <mergeCell ref="D46:I46"/>
    <mergeCell ref="D47:I47"/>
    <mergeCell ref="D48:I48"/>
    <mergeCell ref="D37:I37"/>
    <mergeCell ref="D38:I38"/>
    <mergeCell ref="D39:I39"/>
    <mergeCell ref="D40:I40"/>
    <mergeCell ref="D41:I41"/>
    <mergeCell ref="D42:I42"/>
    <mergeCell ref="D31:I31"/>
    <mergeCell ref="D32:I32"/>
    <mergeCell ref="D33:I33"/>
    <mergeCell ref="D34:I34"/>
    <mergeCell ref="D35:I35"/>
    <mergeCell ref="D36:I36"/>
    <mergeCell ref="D25:I25"/>
    <mergeCell ref="D26:I26"/>
    <mergeCell ref="D27:I27"/>
    <mergeCell ref="D28:I28"/>
    <mergeCell ref="D29:I29"/>
    <mergeCell ref="D30:I30"/>
    <mergeCell ref="D19:I19"/>
    <mergeCell ref="D20:I20"/>
    <mergeCell ref="D21:I21"/>
    <mergeCell ref="D22:I22"/>
    <mergeCell ref="D23:I23"/>
    <mergeCell ref="D24:I24"/>
    <mergeCell ref="D13:I13"/>
    <mergeCell ref="D14:I14"/>
    <mergeCell ref="D15:I15"/>
    <mergeCell ref="D16:I16"/>
    <mergeCell ref="D17:I17"/>
    <mergeCell ref="D18:I18"/>
    <mergeCell ref="D7:I7"/>
    <mergeCell ref="D8:I8"/>
    <mergeCell ref="D9:I9"/>
    <mergeCell ref="D10:I10"/>
    <mergeCell ref="D11:I11"/>
    <mergeCell ref="D12:I12"/>
    <mergeCell ref="D1:I1"/>
    <mergeCell ref="D2:I2"/>
    <mergeCell ref="D3:I3"/>
    <mergeCell ref="D4:I4"/>
    <mergeCell ref="D5:I5"/>
    <mergeCell ref="D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Phys. Chem. Data </vt:lpstr>
      <vt:lpstr>1,1,2-Trichloroethane</vt:lpstr>
      <vt:lpstr>1,2-Dichloroethane</vt:lpstr>
      <vt:lpstr>Carbon Tetrachloride</vt:lpstr>
      <vt:lpstr>Chloroform</vt:lpstr>
      <vt:lpstr>Ethylbenzene</vt:lpstr>
      <vt:lpstr>Toluene</vt:lpstr>
      <vt:lpstr>PCE</vt:lpstr>
      <vt:lpstr>TCE</vt:lpstr>
      <vt:lpstr>Chlorobenzene</vt:lpstr>
      <vt:lpstr>VC</vt:lpstr>
    </vt:vector>
  </TitlesOfParts>
  <Company>Kimley-Horn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Perez, David</dc:creator>
  <cp:lastModifiedBy>Perez, David</cp:lastModifiedBy>
  <dcterms:created xsi:type="dcterms:W3CDTF">2025-03-19T01:07:19Z</dcterms:created>
  <dcterms:modified xsi:type="dcterms:W3CDTF">2025-03-20T12:22:34Z</dcterms:modified>
</cp:coreProperties>
</file>