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740"/>
  </bookViews>
  <sheets>
    <sheet name="Tabelle1" sheetId="1" r:id="rId1"/>
    <sheet name="Tabelle2" sheetId="2" r:id="rId2"/>
    <sheet name="Tabelle3" sheetId="3" r:id="rId3"/>
    <sheet name="Tabelle4" sheetId="4" r:id="rId4"/>
  </sheets>
  <calcPr calcId="145621"/>
</workbook>
</file>

<file path=xl/calcChain.xml><?xml version="1.0" encoding="utf-8"?>
<calcChain xmlns="http://schemas.openxmlformats.org/spreadsheetml/2006/main">
  <c r="B13" i="1" l="1"/>
  <c r="B32" i="1"/>
  <c r="B29" i="1"/>
  <c r="B24" i="1"/>
  <c r="B25" i="1" s="1"/>
  <c r="B21" i="1"/>
  <c r="B16" i="1"/>
  <c r="B30" i="1" l="1"/>
  <c r="B31" i="1" s="1"/>
  <c r="B26" i="1"/>
  <c r="B17" i="1"/>
  <c r="B18" i="1" s="1"/>
  <c r="B14" i="1"/>
  <c r="B15" i="1" s="1"/>
  <c r="B33" i="1" l="1"/>
  <c r="B34" i="1" s="1"/>
  <c r="B22" i="1"/>
  <c r="B23" i="1" s="1"/>
  <c r="B10" i="1"/>
  <c r="B9" i="1"/>
</calcChain>
</file>

<file path=xl/sharedStrings.xml><?xml version="1.0" encoding="utf-8"?>
<sst xmlns="http://schemas.openxmlformats.org/spreadsheetml/2006/main" count="27" uniqueCount="13">
  <si>
    <t>returns</t>
  </si>
  <si>
    <t>profit</t>
  </si>
  <si>
    <t>mean</t>
  </si>
  <si>
    <t>std</t>
  </si>
  <si>
    <t>Confidence</t>
  </si>
  <si>
    <t>Min Return with 99% prob</t>
  </si>
  <si>
    <t>Value of Portfolio</t>
  </si>
  <si>
    <t>value at Risk</t>
  </si>
  <si>
    <t>Min Return with 95% prob</t>
  </si>
  <si>
    <t>1 Day-Values</t>
  </si>
  <si>
    <t>5 Day-Values</t>
  </si>
  <si>
    <t>10 Day-Values</t>
  </si>
  <si>
    <t>See documentation in gg/powerline/doc/n_day_var.ipynb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</si>
</sst>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7" workbookViewId="0">
      <selection activeCell="C15" sqref="C15"/>
    </sheetView>
  </sheetViews>
  <sheetFormatPr baseColWidth="10" defaultRowHeight="15" x14ac:dyDescent="0.25"/>
  <cols>
    <col min="1" max="1" width="27.140625" customWidth="1"/>
  </cols>
  <sheetData>
    <row r="1" spans="1:4" x14ac:dyDescent="0.25">
      <c r="B1" t="s">
        <v>0</v>
      </c>
      <c r="C1" t="s">
        <v>1</v>
      </c>
      <c r="D1" t="s">
        <v>4</v>
      </c>
    </row>
    <row r="2" spans="1:4" x14ac:dyDescent="0.25">
      <c r="B2">
        <v>1</v>
      </c>
      <c r="C2">
        <v>8.4939999999999998</v>
      </c>
      <c r="D2">
        <v>0.99</v>
      </c>
    </row>
    <row r="3" spans="1:4" x14ac:dyDescent="0.25">
      <c r="B3">
        <v>-0.5</v>
      </c>
      <c r="D3">
        <v>0.95</v>
      </c>
    </row>
    <row r="4" spans="1:4" x14ac:dyDescent="0.25">
      <c r="B4">
        <v>0.8</v>
      </c>
    </row>
    <row r="5" spans="1:4" x14ac:dyDescent="0.25">
      <c r="B5">
        <v>0.17</v>
      </c>
    </row>
    <row r="6" spans="1:4" x14ac:dyDescent="0.25">
      <c r="B6">
        <v>1</v>
      </c>
    </row>
    <row r="7" spans="1:4" x14ac:dyDescent="0.25">
      <c r="B7">
        <v>-0.1</v>
      </c>
    </row>
    <row r="8" spans="1:4" x14ac:dyDescent="0.25">
      <c r="B8">
        <v>-0.45</v>
      </c>
    </row>
    <row r="9" spans="1:4" x14ac:dyDescent="0.25">
      <c r="A9" t="s">
        <v>2</v>
      </c>
      <c r="B9">
        <f>AVERAGE(B2:B8)</f>
        <v>0.27428571428571424</v>
      </c>
    </row>
    <row r="10" spans="1:4" x14ac:dyDescent="0.25">
      <c r="A10" t="s">
        <v>3</v>
      </c>
      <c r="B10">
        <f>STDEVA(B2:B8)</f>
        <v>0.65888433843017657</v>
      </c>
    </row>
    <row r="12" spans="1:4" x14ac:dyDescent="0.25">
      <c r="A12" s="1" t="s">
        <v>9</v>
      </c>
    </row>
    <row r="13" spans="1:4" x14ac:dyDescent="0.25">
      <c r="A13" t="s">
        <v>5</v>
      </c>
      <c r="B13">
        <f>_xlfn.NORM.INV(1-D$2, B$9, B$10)</f>
        <v>-1.2585084656601329</v>
      </c>
    </row>
    <row r="14" spans="1:4" x14ac:dyDescent="0.25">
      <c r="A14" t="s">
        <v>6</v>
      </c>
      <c r="B14">
        <f>C$2*(B13+1)</f>
        <v>-2.1957709073171685</v>
      </c>
    </row>
    <row r="15" spans="1:4" x14ac:dyDescent="0.25">
      <c r="A15" t="s">
        <v>7</v>
      </c>
      <c r="B15">
        <f>C$2-B14</f>
        <v>10.689770907317168</v>
      </c>
    </row>
    <row r="16" spans="1:4" x14ac:dyDescent="0.25">
      <c r="A16" t="s">
        <v>8</v>
      </c>
      <c r="B16">
        <f>_xlfn.NORM.INV(1-D$3, B$9, B$10)</f>
        <v>-0.80948257952268254</v>
      </c>
    </row>
    <row r="17" spans="1:4" x14ac:dyDescent="0.25">
      <c r="A17" t="s">
        <v>6</v>
      </c>
      <c r="B17">
        <f>C$2*(B16+1)</f>
        <v>1.6182549695343345</v>
      </c>
    </row>
    <row r="18" spans="1:4" x14ac:dyDescent="0.25">
      <c r="A18" t="s">
        <v>7</v>
      </c>
      <c r="B18">
        <f>C$2-B17</f>
        <v>6.8757450304656658</v>
      </c>
    </row>
    <row r="20" spans="1:4" x14ac:dyDescent="0.25">
      <c r="A20" s="1" t="s">
        <v>10</v>
      </c>
      <c r="B20" s="1">
        <v>5</v>
      </c>
      <c r="D20" t="s">
        <v>12</v>
      </c>
    </row>
    <row r="21" spans="1:4" x14ac:dyDescent="0.25">
      <c r="A21" t="s">
        <v>5</v>
      </c>
      <c r="B21">
        <f>_xlfn.NORM.INV(1-D$2, B20*B$9, SQRT(B20)*B$10)</f>
        <v>-2.0560034104463876</v>
      </c>
    </row>
    <row r="22" spans="1:4" x14ac:dyDescent="0.25">
      <c r="A22" t="s">
        <v>6</v>
      </c>
      <c r="B22">
        <f>C$2*(B21+1)</f>
        <v>-8.969692968331616</v>
      </c>
    </row>
    <row r="23" spans="1:4" x14ac:dyDescent="0.25">
      <c r="A23" t="s">
        <v>7</v>
      </c>
      <c r="B23">
        <f>C$2-B22</f>
        <v>17.463692968331614</v>
      </c>
    </row>
    <row r="24" spans="1:4" x14ac:dyDescent="0.25">
      <c r="A24" t="s">
        <v>8</v>
      </c>
      <c r="B24">
        <f>_xlfn.NORM.INV(1-D$3, B20*B$9, SQRT(B20)*B$10)</f>
        <v>-1.0519510053859682</v>
      </c>
    </row>
    <row r="25" spans="1:4" x14ac:dyDescent="0.25">
      <c r="A25" t="s">
        <v>6</v>
      </c>
      <c r="B25">
        <f>C$2*(B24+1)</f>
        <v>-0.44127183974841383</v>
      </c>
    </row>
    <row r="26" spans="1:4" x14ac:dyDescent="0.25">
      <c r="A26" t="s">
        <v>7</v>
      </c>
      <c r="B26">
        <f>C$2-B25</f>
        <v>8.9352718397484132</v>
      </c>
    </row>
    <row r="28" spans="1:4" x14ac:dyDescent="0.25">
      <c r="A28" s="1" t="s">
        <v>11</v>
      </c>
      <c r="B28" s="1">
        <v>10</v>
      </c>
    </row>
    <row r="29" spans="1:4" x14ac:dyDescent="0.25">
      <c r="A29" t="s">
        <v>5</v>
      </c>
      <c r="B29">
        <f>_xlfn.NORM.INV(1-D$2, B28*B$9, SQRT(B28)*B$10)</f>
        <v>-2.1042636500217209</v>
      </c>
    </row>
    <row r="30" spans="1:4" x14ac:dyDescent="0.25">
      <c r="A30" t="s">
        <v>6</v>
      </c>
      <c r="B30">
        <f>C$2*(B29+1)</f>
        <v>-9.3796154432844965</v>
      </c>
    </row>
    <row r="31" spans="1:4" x14ac:dyDescent="0.25">
      <c r="A31" t="s">
        <v>7</v>
      </c>
      <c r="B31">
        <f>C$2-B30</f>
        <v>17.873615443284496</v>
      </c>
    </row>
    <row r="32" spans="1:4" x14ac:dyDescent="0.25">
      <c r="A32" t="s">
        <v>8</v>
      </c>
      <c r="B32">
        <f>_xlfn.NORM.INV(1-D$3, B28*B$9, SQRT(B28)*B$10)</f>
        <v>-0.68431912145195151</v>
      </c>
    </row>
    <row r="33" spans="1:2" x14ac:dyDescent="0.25">
      <c r="A33" t="s">
        <v>6</v>
      </c>
      <c r="B33">
        <f>C$2*(B32+1)</f>
        <v>2.6813933823871237</v>
      </c>
    </row>
    <row r="34" spans="1:2" x14ac:dyDescent="0.25">
      <c r="A34" t="s">
        <v>7</v>
      </c>
      <c r="B34">
        <f>C$2-B33</f>
        <v>5.8126066176128761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Grundgrün Energie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O'Neill, Warren</dc:creator>
  <cp:lastModifiedBy>König, Maximilian</cp:lastModifiedBy>
  <dcterms:created xsi:type="dcterms:W3CDTF">2015-04-16T12:51:36Z</dcterms:created>
  <dcterms:modified xsi:type="dcterms:W3CDTF">2015-12-15T15:27:22Z</dcterms:modified>
</cp:coreProperties>
</file>