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o\Downloads\"/>
    </mc:Choice>
  </mc:AlternateContent>
  <xr:revisionPtr revIDLastSave="0" documentId="8_{7FD39C74-1623-4677-B758-E95F74BDAC5B}" xr6:coauthVersionLast="47" xr6:coauthVersionMax="47" xr10:uidLastSave="{00000000-0000-0000-0000-000000000000}"/>
  <bookViews>
    <workbookView xWindow="-120" yWindow="-120" windowWidth="29040" windowHeight="15720" xr2:uid="{E24F9393-876C-4A01-8F99-0ABBEAFA7348}"/>
  </bookViews>
  <sheets>
    <sheet name="SSS Table 2025" sheetId="1" r:id="rId1"/>
    <sheet name="Calculator" sheetId="2" r:id="rId2"/>
  </sheets>
  <definedNames>
    <definedName name="_xlnm._FilterDatabase" localSheetId="0" hidden="1">'SSS Table 2025'!$A$3:$M$3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4" i="2"/>
  <c r="H4" i="2"/>
  <c r="I5" i="2"/>
  <c r="I6" i="2"/>
  <c r="I7" i="2"/>
  <c r="I8" i="2"/>
  <c r="I9" i="2"/>
  <c r="I10" i="2"/>
  <c r="I11" i="2"/>
  <c r="I12" i="2"/>
  <c r="I4" i="2"/>
  <c r="E5" i="2"/>
  <c r="E6" i="2"/>
  <c r="E7" i="2"/>
  <c r="E8" i="2"/>
  <c r="E9" i="2"/>
  <c r="E10" i="2"/>
  <c r="E11" i="2"/>
  <c r="E12" i="2"/>
  <c r="E4" i="2"/>
  <c r="D12" i="2"/>
  <c r="D11" i="2"/>
  <c r="D10" i="2"/>
  <c r="D9" i="2"/>
  <c r="D7" i="2"/>
  <c r="D6" i="2"/>
  <c r="D5" i="2"/>
  <c r="D4" i="2"/>
  <c r="D8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L6" i="1"/>
  <c r="M6" i="1" s="1"/>
  <c r="J5" i="1"/>
  <c r="M4" i="1"/>
  <c r="K37" i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36" i="1"/>
  <c r="I4" i="1"/>
  <c r="F5" i="1"/>
  <c r="I5" i="1" s="1"/>
  <c r="L5" i="1"/>
  <c r="M5" i="1" s="1"/>
  <c r="L4" i="1"/>
  <c r="E4" i="1"/>
  <c r="F6" i="1" l="1"/>
  <c r="L7" i="1" l="1"/>
  <c r="M7" i="1" s="1"/>
  <c r="I6" i="1"/>
  <c r="F7" i="1"/>
  <c r="E5" i="1"/>
  <c r="L8" i="1" l="1"/>
  <c r="M8" i="1" s="1"/>
  <c r="F8" i="1"/>
  <c r="I7" i="1"/>
  <c r="L9" i="1" l="1"/>
  <c r="M9" i="1" s="1"/>
  <c r="F9" i="1"/>
  <c r="I8" i="1"/>
  <c r="L10" i="1" l="1"/>
  <c r="M10" i="1" s="1"/>
  <c r="F10" i="1"/>
  <c r="I9" i="1"/>
  <c r="L11" i="1" l="1"/>
  <c r="M11" i="1" s="1"/>
  <c r="F11" i="1"/>
  <c r="I10" i="1"/>
  <c r="L12" i="1" l="1"/>
  <c r="M12" i="1" s="1"/>
  <c r="F12" i="1"/>
  <c r="I11" i="1"/>
  <c r="L13" i="1" l="1"/>
  <c r="M13" i="1" s="1"/>
  <c r="F13" i="1"/>
  <c r="I12" i="1"/>
  <c r="L14" i="1" l="1"/>
  <c r="M14" i="1" s="1"/>
  <c r="F14" i="1"/>
  <c r="I13" i="1"/>
  <c r="L15" i="1" l="1"/>
  <c r="M15" i="1" s="1"/>
  <c r="F15" i="1"/>
  <c r="I14" i="1"/>
  <c r="L16" i="1" l="1"/>
  <c r="M16" i="1" s="1"/>
  <c r="F16" i="1"/>
  <c r="I15" i="1"/>
  <c r="L17" i="1" l="1"/>
  <c r="M17" i="1" s="1"/>
  <c r="F17" i="1"/>
  <c r="I16" i="1"/>
  <c r="L18" i="1" l="1"/>
  <c r="M18" i="1" s="1"/>
  <c r="F18" i="1"/>
  <c r="I17" i="1"/>
  <c r="L19" i="1" l="1"/>
  <c r="M19" i="1" s="1"/>
  <c r="F19" i="1"/>
  <c r="I18" i="1"/>
  <c r="L20" i="1" l="1"/>
  <c r="M20" i="1" s="1"/>
  <c r="F20" i="1"/>
  <c r="I19" i="1"/>
  <c r="L21" i="1" l="1"/>
  <c r="M21" i="1" s="1"/>
  <c r="F21" i="1"/>
  <c r="I20" i="1"/>
  <c r="L22" i="1" l="1"/>
  <c r="M22" i="1" s="1"/>
  <c r="F22" i="1"/>
  <c r="I21" i="1"/>
  <c r="L23" i="1" l="1"/>
  <c r="M23" i="1" s="1"/>
  <c r="F23" i="1"/>
  <c r="I22" i="1"/>
  <c r="L24" i="1" l="1"/>
  <c r="M24" i="1" s="1"/>
  <c r="F24" i="1"/>
  <c r="I23" i="1"/>
  <c r="L25" i="1" l="1"/>
  <c r="M25" i="1" s="1"/>
  <c r="F25" i="1"/>
  <c r="I24" i="1"/>
  <c r="L26" i="1" l="1"/>
  <c r="M26" i="1" s="1"/>
  <c r="F26" i="1"/>
  <c r="I25" i="1"/>
  <c r="L27" i="1" l="1"/>
  <c r="M27" i="1" s="1"/>
  <c r="F27" i="1"/>
  <c r="I26" i="1"/>
  <c r="L28" i="1" l="1"/>
  <c r="M28" i="1" s="1"/>
  <c r="F28" i="1"/>
  <c r="I27" i="1"/>
  <c r="L29" i="1" l="1"/>
  <c r="M29" i="1" s="1"/>
  <c r="F29" i="1"/>
  <c r="I28" i="1"/>
  <c r="L30" i="1" l="1"/>
  <c r="M30" i="1" s="1"/>
  <c r="F30" i="1"/>
  <c r="I29" i="1"/>
  <c r="L31" i="1" l="1"/>
  <c r="M31" i="1" s="1"/>
  <c r="F31" i="1"/>
  <c r="I30" i="1"/>
  <c r="L32" i="1" l="1"/>
  <c r="M32" i="1" s="1"/>
  <c r="F32" i="1"/>
  <c r="I31" i="1"/>
  <c r="L33" i="1" l="1"/>
  <c r="M33" i="1" s="1"/>
  <c r="F33" i="1"/>
  <c r="I32" i="1"/>
  <c r="L34" i="1" l="1"/>
  <c r="M34" i="1" s="1"/>
  <c r="F34" i="1"/>
  <c r="I33" i="1"/>
  <c r="L35" i="1" l="1"/>
  <c r="M35" i="1" s="1"/>
  <c r="F35" i="1"/>
  <c r="I34" i="1"/>
  <c r="F4" i="2"/>
  <c r="L36" i="1" l="1"/>
  <c r="M36" i="1" s="1"/>
  <c r="F36" i="1"/>
  <c r="I35" i="1"/>
  <c r="F5" i="2"/>
  <c r="K4" i="2"/>
  <c r="M4" i="2" s="1"/>
  <c r="L37" i="1" l="1"/>
  <c r="M37" i="1" s="1"/>
  <c r="F37" i="1"/>
  <c r="I36" i="1"/>
  <c r="H5" i="2"/>
  <c r="K5" i="2" s="1"/>
  <c r="M5" i="2" s="1"/>
  <c r="F6" i="2"/>
  <c r="L38" i="1" l="1"/>
  <c r="M38" i="1" s="1"/>
  <c r="F38" i="1"/>
  <c r="I37" i="1"/>
  <c r="F7" i="2"/>
  <c r="H6" i="2"/>
  <c r="K6" i="2" s="1"/>
  <c r="M6" i="2" s="1"/>
  <c r="L39" i="1" l="1"/>
  <c r="M39" i="1" s="1"/>
  <c r="F39" i="1"/>
  <c r="I38" i="1"/>
  <c r="H7" i="2"/>
  <c r="K7" i="2" s="1"/>
  <c r="M7" i="2" s="1"/>
  <c r="F8" i="2"/>
  <c r="L40" i="1" l="1"/>
  <c r="M40" i="1" s="1"/>
  <c r="F40" i="1"/>
  <c r="I39" i="1"/>
  <c r="H8" i="2"/>
  <c r="K8" i="2" s="1"/>
  <c r="M8" i="2" s="1"/>
  <c r="F9" i="2"/>
  <c r="L41" i="1" l="1"/>
  <c r="M41" i="1" s="1"/>
  <c r="F41" i="1"/>
  <c r="I40" i="1"/>
  <c r="F10" i="2"/>
  <c r="H9" i="2"/>
  <c r="K9" i="2" s="1"/>
  <c r="M9" i="2" s="1"/>
  <c r="L42" i="1" l="1"/>
  <c r="M42" i="1" s="1"/>
  <c r="F42" i="1"/>
  <c r="I41" i="1"/>
  <c r="H10" i="2"/>
  <c r="K10" i="2" s="1"/>
  <c r="M10" i="2" s="1"/>
  <c r="F11" i="2"/>
  <c r="L43" i="1" l="1"/>
  <c r="M43" i="1" s="1"/>
  <c r="F43" i="1"/>
  <c r="I42" i="1"/>
  <c r="H11" i="2"/>
  <c r="K11" i="2" s="1"/>
  <c r="M11" i="2" s="1"/>
  <c r="L44" i="1" l="1"/>
  <c r="M44" i="1" s="1"/>
  <c r="F44" i="1"/>
  <c r="I43" i="1"/>
  <c r="L45" i="1" l="1"/>
  <c r="M45" i="1" s="1"/>
  <c r="F45" i="1"/>
  <c r="I44" i="1"/>
  <c r="L46" i="1" l="1"/>
  <c r="M46" i="1" s="1"/>
  <c r="F46" i="1"/>
  <c r="I45" i="1"/>
  <c r="L47" i="1" l="1"/>
  <c r="M47" i="1" s="1"/>
  <c r="F47" i="1"/>
  <c r="I46" i="1"/>
  <c r="L48" i="1" l="1"/>
  <c r="M48" i="1" s="1"/>
  <c r="F48" i="1"/>
  <c r="I47" i="1"/>
  <c r="L49" i="1" l="1"/>
  <c r="M49" i="1" s="1"/>
  <c r="I48" i="1"/>
  <c r="F49" i="1"/>
  <c r="L50" i="1" l="1"/>
  <c r="M50" i="1" s="1"/>
  <c r="F50" i="1"/>
  <c r="I49" i="1"/>
  <c r="L51" i="1" l="1"/>
  <c r="M51" i="1" s="1"/>
  <c r="F51" i="1"/>
  <c r="I50" i="1"/>
  <c r="L52" i="1" l="1"/>
  <c r="M52" i="1" s="1"/>
  <c r="F52" i="1"/>
  <c r="I51" i="1"/>
  <c r="L53" i="1" l="1"/>
  <c r="M53" i="1" s="1"/>
  <c r="F53" i="1"/>
  <c r="I52" i="1"/>
  <c r="L54" i="1" l="1"/>
  <c r="M54" i="1" s="1"/>
  <c r="F54" i="1"/>
  <c r="I53" i="1"/>
  <c r="L55" i="1" l="1"/>
  <c r="M55" i="1" s="1"/>
  <c r="F55" i="1"/>
  <c r="I54" i="1"/>
  <c r="L56" i="1" l="1"/>
  <c r="M56" i="1" s="1"/>
  <c r="F56" i="1"/>
  <c r="I55" i="1"/>
  <c r="L57" i="1" l="1"/>
  <c r="M57" i="1" s="1"/>
  <c r="F57" i="1"/>
  <c r="I56" i="1"/>
  <c r="F12" i="2"/>
  <c r="L58" i="1" l="1"/>
  <c r="M58" i="1" s="1"/>
  <c r="F58" i="1"/>
  <c r="I57" i="1"/>
  <c r="L59" i="1" l="1"/>
  <c r="M59" i="1" s="1"/>
  <c r="I58" i="1"/>
  <c r="F59" i="1"/>
  <c r="L60" i="1" l="1"/>
  <c r="M60" i="1" s="1"/>
  <c r="F60" i="1"/>
  <c r="I59" i="1"/>
  <c r="L61" i="1" l="1"/>
  <c r="M61" i="1" s="1"/>
  <c r="F61" i="1"/>
  <c r="I60" i="1"/>
  <c r="L62" i="1" l="1"/>
  <c r="M62" i="1" s="1"/>
  <c r="F62" i="1"/>
  <c r="I61" i="1"/>
  <c r="L63" i="1" l="1"/>
  <c r="M63" i="1" s="1"/>
  <c r="F63" i="1"/>
  <c r="I62" i="1"/>
  <c r="L64" i="1" l="1"/>
  <c r="M64" i="1" s="1"/>
  <c r="F64" i="1"/>
  <c r="I63" i="1"/>
  <c r="I64" i="1" l="1"/>
  <c r="H12" i="2"/>
  <c r="K12" i="2" s="1"/>
  <c r="M12" i="2" s="1"/>
</calcChain>
</file>

<file path=xl/sharedStrings.xml><?xml version="1.0" encoding="utf-8"?>
<sst xmlns="http://schemas.openxmlformats.org/spreadsheetml/2006/main" count="37" uniqueCount="21">
  <si>
    <t>RANGE</t>
  </si>
  <si>
    <t>MONTHLY SALARY CREDIT</t>
  </si>
  <si>
    <t>AMOUNT OF CONTRIBUTIONS</t>
  </si>
  <si>
    <t>OF</t>
  </si>
  <si>
    <t>EC</t>
  </si>
  <si>
    <t>TOTAL</t>
  </si>
  <si>
    <t>COMPENSATION</t>
  </si>
  <si>
    <t>Gross Pay</t>
  </si>
  <si>
    <t>SSS EE</t>
  </si>
  <si>
    <t>SSS ER</t>
  </si>
  <si>
    <t>MPF EE</t>
  </si>
  <si>
    <t>TOTAL EE</t>
  </si>
  <si>
    <t>TOTAL ER</t>
  </si>
  <si>
    <t>MPF ER</t>
  </si>
  <si>
    <t>Enter Gross Pay</t>
  </si>
  <si>
    <t>EC ER</t>
  </si>
  <si>
    <t>MPF</t>
  </si>
  <si>
    <t xml:space="preserve">REGULAR SS </t>
  </si>
  <si>
    <t>EMPLOYER</t>
  </si>
  <si>
    <t>EMPLOYEE</t>
  </si>
  <si>
    <t>EEER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</si>
</sst>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2A498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DD041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centerContinuous" vertical="distributed"/>
    </xf>
    <xf numFmtId="0" fontId="3" fillId="2" borderId="2" xfId="0" applyFont="1" applyFill="1" applyBorder="1" applyAlignment="1">
      <alignment horizontal="centerContinuous" vertical="distributed"/>
    </xf>
    <xf numFmtId="0" fontId="2" fillId="3" borderId="3" xfId="0" applyFont="1" applyFill="1" applyBorder="1" applyAlignment="1">
      <alignment horizontal="centerContinuous" vertical="center"/>
    </xf>
    <xf numFmtId="0" fontId="2" fillId="3" borderId="4" xfId="0" applyFont="1" applyFill="1" applyBorder="1" applyAlignment="1">
      <alignment horizontal="centerContinuous" vertical="center"/>
    </xf>
    <xf numFmtId="0" fontId="2" fillId="3" borderId="5" xfId="0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2" fillId="4" borderId="6" xfId="0" applyFont="1" applyFill="1" applyBorder="1" applyAlignment="1">
      <alignment horizontal="centerContinuous" vertical="center"/>
    </xf>
    <xf numFmtId="0" fontId="2" fillId="4" borderId="5" xfId="0" applyFont="1" applyFill="1" applyBorder="1" applyAlignment="1">
      <alignment horizontal="centerContinuous" vertical="center"/>
    </xf>
    <xf numFmtId="0" fontId="3" fillId="2" borderId="7" xfId="0" applyFont="1" applyFill="1" applyBorder="1" applyAlignment="1">
      <alignment horizontal="centerContinuous" vertical="distributed"/>
    </xf>
    <xf numFmtId="0" fontId="3" fillId="2" borderId="8" xfId="0" applyFont="1" applyFill="1" applyBorder="1" applyAlignment="1">
      <alignment horizontal="centerContinuous" vertical="distributed"/>
    </xf>
    <xf numFmtId="0" fontId="2" fillId="5" borderId="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Continuous" vertical="center"/>
    </xf>
    <xf numFmtId="0" fontId="2" fillId="6" borderId="5" xfId="0" applyFont="1" applyFill="1" applyBorder="1" applyAlignment="1">
      <alignment horizontal="centerContinuous" vertical="center"/>
    </xf>
    <xf numFmtId="0" fontId="3" fillId="2" borderId="10" xfId="0" applyFont="1" applyFill="1" applyBorder="1" applyAlignment="1">
      <alignment horizontal="centerContinuous" vertical="distributed"/>
    </xf>
    <xf numFmtId="0" fontId="3" fillId="2" borderId="11" xfId="0" applyFont="1" applyFill="1" applyBorder="1" applyAlignment="1">
      <alignment horizontal="centerContinuous" vertical="distributed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43" fontId="0" fillId="7" borderId="13" xfId="1" applyFont="1" applyFill="1" applyBorder="1"/>
    <xf numFmtId="43" fontId="0" fillId="0" borderId="13" xfId="1" applyFont="1" applyBorder="1"/>
    <xf numFmtId="43" fontId="0" fillId="8" borderId="13" xfId="1" applyFont="1" applyFill="1" applyBorder="1"/>
    <xf numFmtId="3" fontId="0" fillId="9" borderId="13" xfId="0" applyNumberFormat="1" applyFill="1" applyBorder="1"/>
    <xf numFmtId="43" fontId="0" fillId="0" borderId="0" xfId="1" applyFont="1"/>
    <xf numFmtId="0" fontId="3" fillId="0" borderId="0" xfId="0" applyFont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Continuous" vertical="center" wrapText="1"/>
    </xf>
    <xf numFmtId="0" fontId="2" fillId="11" borderId="6" xfId="0" applyFont="1" applyFill="1" applyBorder="1" applyAlignment="1">
      <alignment horizontal="centerContinuous" vertical="center" wrapText="1"/>
    </xf>
    <xf numFmtId="0" fontId="2" fillId="11" borderId="5" xfId="0" applyFont="1" applyFill="1" applyBorder="1" applyAlignment="1">
      <alignment horizontal="centerContinuous" vertical="center" wrapText="1"/>
    </xf>
    <xf numFmtId="0" fontId="3" fillId="1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0" applyNumberFormat="1"/>
    <xf numFmtId="0" fontId="2" fillId="13" borderId="9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DD041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EBF6-6D39-43A0-8622-EAAF779A25D8}">
  <dimension ref="A1:M64"/>
  <sheetViews>
    <sheetView showGridLines="0" tabSelected="1" zoomScaleNormal="100" workbookViewId="0">
      <pane ySplit="3" topLeftCell="A4" activePane="bottomLeft" state="frozen"/>
      <selection activeCell="D49" sqref="D49"/>
      <selection pane="bottomLeft"/>
    </sheetView>
  </sheetViews>
  <sheetFormatPr defaultRowHeight="15" x14ac:dyDescent="0.25"/>
  <cols>
    <col min="1" max="2" width="15.85546875" customWidth="1"/>
    <col min="3" max="13" width="11.85546875" customWidth="1"/>
  </cols>
  <sheetData>
    <row r="1" spans="1:13" ht="23.25" customHeight="1" thickBot="1" x14ac:dyDescent="0.3">
      <c r="A1" s="1" t="s">
        <v>0</v>
      </c>
      <c r="B1" s="2"/>
      <c r="C1" s="3" t="s">
        <v>1</v>
      </c>
      <c r="D1" s="4"/>
      <c r="E1" s="5"/>
      <c r="F1" s="6" t="s">
        <v>2</v>
      </c>
      <c r="G1" s="7"/>
      <c r="H1" s="7"/>
      <c r="I1" s="7"/>
      <c r="J1" s="7"/>
      <c r="K1" s="7"/>
      <c r="L1" s="7"/>
      <c r="M1" s="8"/>
    </row>
    <row r="2" spans="1:13" ht="23.25" customHeight="1" thickBot="1" x14ac:dyDescent="0.3">
      <c r="A2" s="9" t="s">
        <v>3</v>
      </c>
      <c r="B2" s="10"/>
      <c r="C2" s="27" t="s">
        <v>17</v>
      </c>
      <c r="D2" s="11"/>
      <c r="E2" s="12"/>
      <c r="F2" s="28" t="s">
        <v>18</v>
      </c>
      <c r="G2" s="29"/>
      <c r="H2" s="29"/>
      <c r="I2" s="30"/>
      <c r="J2" s="13" t="s">
        <v>19</v>
      </c>
      <c r="K2" s="13"/>
      <c r="L2" s="14"/>
      <c r="M2" s="34"/>
    </row>
    <row r="3" spans="1:13" ht="23.25" customHeight="1" thickBot="1" x14ac:dyDescent="0.3">
      <c r="A3" s="15" t="s">
        <v>6</v>
      </c>
      <c r="B3" s="16"/>
      <c r="C3" s="31" t="s">
        <v>4</v>
      </c>
      <c r="D3" s="17" t="s">
        <v>16</v>
      </c>
      <c r="E3" s="18" t="s">
        <v>5</v>
      </c>
      <c r="F3" s="27" t="s">
        <v>17</v>
      </c>
      <c r="G3" s="17" t="s">
        <v>16</v>
      </c>
      <c r="H3" s="31" t="s">
        <v>4</v>
      </c>
      <c r="I3" s="19" t="s">
        <v>5</v>
      </c>
      <c r="J3" s="27" t="s">
        <v>17</v>
      </c>
      <c r="K3" s="17" t="s">
        <v>16</v>
      </c>
      <c r="L3" s="20" t="s">
        <v>5</v>
      </c>
      <c r="M3" s="35" t="s">
        <v>5</v>
      </c>
    </row>
    <row r="4" spans="1:13" ht="15.75" thickBot="1" x14ac:dyDescent="0.3">
      <c r="A4" s="21">
        <v>1</v>
      </c>
      <c r="B4" s="21">
        <v>5249.99</v>
      </c>
      <c r="C4" s="22">
        <v>5000</v>
      </c>
      <c r="D4" s="22">
        <v>0</v>
      </c>
      <c r="E4" s="23">
        <f>SUM(C4:D4)</f>
        <v>5000</v>
      </c>
      <c r="F4" s="22">
        <v>500</v>
      </c>
      <c r="G4" s="22">
        <v>0</v>
      </c>
      <c r="H4" s="22">
        <v>10</v>
      </c>
      <c r="I4" s="22">
        <f>SUM(F4:H4)</f>
        <v>510</v>
      </c>
      <c r="J4" s="22">
        <v>250</v>
      </c>
      <c r="K4" s="22">
        <v>0</v>
      </c>
      <c r="L4" s="22">
        <f t="shared" ref="L4:L35" si="0">SUM(J4:K4)</f>
        <v>250</v>
      </c>
      <c r="M4" s="22">
        <f>I4+L4</f>
        <v>760</v>
      </c>
    </row>
    <row r="5" spans="1:13" ht="15.75" thickBot="1" x14ac:dyDescent="0.3">
      <c r="A5" s="22">
        <v>5250</v>
      </c>
      <c r="B5" s="22">
        <v>5749.99</v>
      </c>
      <c r="C5" s="22">
        <v>5500</v>
      </c>
      <c r="D5" s="22">
        <v>0</v>
      </c>
      <c r="E5" s="23">
        <f t="shared" ref="E5:E64" si="1">SUM(C5:D5)</f>
        <v>5500</v>
      </c>
      <c r="F5" s="22">
        <f>IF(F4+50&gt;=2000,2000,F4+50)</f>
        <v>550</v>
      </c>
      <c r="G5" s="22">
        <v>0</v>
      </c>
      <c r="H5" s="22">
        <v>10</v>
      </c>
      <c r="I5" s="22">
        <f t="shared" ref="I5:I64" si="2">SUM(F5:H5)</f>
        <v>560</v>
      </c>
      <c r="J5" s="22">
        <f t="shared" ref="J5:J64" si="3">IF(J4+25&gt;=1000,1000,J4+25)</f>
        <v>275</v>
      </c>
      <c r="K5" s="22">
        <v>0</v>
      </c>
      <c r="L5" s="22">
        <f t="shared" si="0"/>
        <v>275</v>
      </c>
      <c r="M5" s="22">
        <f t="shared" ref="M5:M64" si="4">I5+L5</f>
        <v>835</v>
      </c>
    </row>
    <row r="6" spans="1:13" ht="15.75" thickBot="1" x14ac:dyDescent="0.3">
      <c r="A6" s="22">
        <v>5750</v>
      </c>
      <c r="B6" s="22">
        <v>6249.99</v>
      </c>
      <c r="C6" s="22">
        <v>6000</v>
      </c>
      <c r="D6" s="22">
        <v>0</v>
      </c>
      <c r="E6" s="23">
        <f t="shared" si="1"/>
        <v>6000</v>
      </c>
      <c r="F6" s="22">
        <f t="shared" ref="F6:F64" si="5">IF(F5+50&gt;=2000,2000,F5+50)</f>
        <v>600</v>
      </c>
      <c r="G6" s="22">
        <v>0</v>
      </c>
      <c r="H6" s="22">
        <v>10</v>
      </c>
      <c r="I6" s="22">
        <f t="shared" si="2"/>
        <v>610</v>
      </c>
      <c r="J6" s="22">
        <f t="shared" si="3"/>
        <v>300</v>
      </c>
      <c r="K6" s="22">
        <v>0</v>
      </c>
      <c r="L6" s="22">
        <f t="shared" si="0"/>
        <v>300</v>
      </c>
      <c r="M6" s="22">
        <f t="shared" si="4"/>
        <v>910</v>
      </c>
    </row>
    <row r="7" spans="1:13" ht="15.75" thickBot="1" x14ac:dyDescent="0.3">
      <c r="A7" s="22">
        <v>6250</v>
      </c>
      <c r="B7" s="22">
        <v>6749.99</v>
      </c>
      <c r="C7" s="22">
        <v>6500</v>
      </c>
      <c r="D7" s="22">
        <v>0</v>
      </c>
      <c r="E7" s="23">
        <f t="shared" si="1"/>
        <v>6500</v>
      </c>
      <c r="F7" s="22">
        <f t="shared" si="5"/>
        <v>650</v>
      </c>
      <c r="G7" s="22">
        <v>0</v>
      </c>
      <c r="H7" s="22">
        <v>10</v>
      </c>
      <c r="I7" s="22">
        <f t="shared" si="2"/>
        <v>660</v>
      </c>
      <c r="J7" s="22">
        <f t="shared" si="3"/>
        <v>325</v>
      </c>
      <c r="K7" s="22">
        <v>0</v>
      </c>
      <c r="L7" s="22">
        <f t="shared" si="0"/>
        <v>325</v>
      </c>
      <c r="M7" s="22">
        <f t="shared" si="4"/>
        <v>985</v>
      </c>
    </row>
    <row r="8" spans="1:13" ht="15.75" thickBot="1" x14ac:dyDescent="0.3">
      <c r="A8" s="22">
        <v>6750</v>
      </c>
      <c r="B8" s="22">
        <v>7249.99</v>
      </c>
      <c r="C8" s="22">
        <v>7000</v>
      </c>
      <c r="D8" s="22">
        <v>0</v>
      </c>
      <c r="E8" s="23">
        <f t="shared" si="1"/>
        <v>7000</v>
      </c>
      <c r="F8" s="22">
        <f t="shared" si="5"/>
        <v>700</v>
      </c>
      <c r="G8" s="22">
        <v>0</v>
      </c>
      <c r="H8" s="22">
        <v>10</v>
      </c>
      <c r="I8" s="22">
        <f t="shared" si="2"/>
        <v>710</v>
      </c>
      <c r="J8" s="22">
        <f t="shared" si="3"/>
        <v>350</v>
      </c>
      <c r="K8" s="22">
        <v>0</v>
      </c>
      <c r="L8" s="22">
        <f t="shared" si="0"/>
        <v>350</v>
      </c>
      <c r="M8" s="22">
        <f t="shared" si="4"/>
        <v>1060</v>
      </c>
    </row>
    <row r="9" spans="1:13" ht="15.75" thickBot="1" x14ac:dyDescent="0.3">
      <c r="A9" s="22">
        <v>7250</v>
      </c>
      <c r="B9" s="22">
        <v>7749.99</v>
      </c>
      <c r="C9" s="22">
        <v>7500</v>
      </c>
      <c r="D9" s="22">
        <v>0</v>
      </c>
      <c r="E9" s="23">
        <f t="shared" si="1"/>
        <v>7500</v>
      </c>
      <c r="F9" s="22">
        <f t="shared" si="5"/>
        <v>750</v>
      </c>
      <c r="G9" s="22">
        <v>0</v>
      </c>
      <c r="H9" s="22">
        <v>10</v>
      </c>
      <c r="I9" s="22">
        <f t="shared" si="2"/>
        <v>760</v>
      </c>
      <c r="J9" s="22">
        <f t="shared" si="3"/>
        <v>375</v>
      </c>
      <c r="L9" s="22">
        <f t="shared" si="0"/>
        <v>375</v>
      </c>
      <c r="M9" s="22">
        <f t="shared" si="4"/>
        <v>1135</v>
      </c>
    </row>
    <row r="10" spans="1:13" ht="15.75" thickBot="1" x14ac:dyDescent="0.3">
      <c r="A10" s="22">
        <v>7750</v>
      </c>
      <c r="B10" s="22">
        <v>8249.99</v>
      </c>
      <c r="C10" s="22">
        <v>8000</v>
      </c>
      <c r="D10" s="22">
        <v>0</v>
      </c>
      <c r="E10" s="23">
        <f t="shared" si="1"/>
        <v>8000</v>
      </c>
      <c r="F10" s="22">
        <f t="shared" si="5"/>
        <v>800</v>
      </c>
      <c r="G10" s="22">
        <v>0</v>
      </c>
      <c r="H10" s="22">
        <v>10</v>
      </c>
      <c r="I10" s="22">
        <f t="shared" si="2"/>
        <v>810</v>
      </c>
      <c r="J10" s="22">
        <f t="shared" si="3"/>
        <v>400</v>
      </c>
      <c r="K10" s="22">
        <v>0</v>
      </c>
      <c r="L10" s="22">
        <f t="shared" si="0"/>
        <v>400</v>
      </c>
      <c r="M10" s="22">
        <f t="shared" si="4"/>
        <v>1210</v>
      </c>
    </row>
    <row r="11" spans="1:13" ht="15.75" thickBot="1" x14ac:dyDescent="0.3">
      <c r="A11" s="22">
        <v>8250</v>
      </c>
      <c r="B11" s="22">
        <v>8749.99</v>
      </c>
      <c r="C11" s="22">
        <v>8500</v>
      </c>
      <c r="D11" s="22">
        <v>0</v>
      </c>
      <c r="E11" s="23">
        <f t="shared" si="1"/>
        <v>8500</v>
      </c>
      <c r="F11" s="22">
        <f t="shared" si="5"/>
        <v>850</v>
      </c>
      <c r="G11" s="22">
        <v>0</v>
      </c>
      <c r="H11" s="22">
        <v>10</v>
      </c>
      <c r="I11" s="22">
        <f t="shared" si="2"/>
        <v>860</v>
      </c>
      <c r="J11" s="22">
        <f t="shared" si="3"/>
        <v>425</v>
      </c>
      <c r="K11" s="22">
        <v>0</v>
      </c>
      <c r="L11" s="22">
        <f t="shared" si="0"/>
        <v>425</v>
      </c>
      <c r="M11" s="22">
        <f t="shared" si="4"/>
        <v>1285</v>
      </c>
    </row>
    <row r="12" spans="1:13" ht="15.75" thickBot="1" x14ac:dyDescent="0.3">
      <c r="A12" s="22">
        <v>8750</v>
      </c>
      <c r="B12" s="22">
        <v>9249.99</v>
      </c>
      <c r="C12" s="22">
        <v>9000</v>
      </c>
      <c r="D12" s="22">
        <v>0</v>
      </c>
      <c r="E12" s="23">
        <f t="shared" si="1"/>
        <v>9000</v>
      </c>
      <c r="F12" s="22">
        <f t="shared" si="5"/>
        <v>900</v>
      </c>
      <c r="G12" s="22">
        <v>0</v>
      </c>
      <c r="H12" s="22">
        <v>10</v>
      </c>
      <c r="I12" s="22">
        <f t="shared" si="2"/>
        <v>910</v>
      </c>
      <c r="J12" s="22">
        <f t="shared" si="3"/>
        <v>450</v>
      </c>
      <c r="K12" s="22">
        <v>0</v>
      </c>
      <c r="L12" s="22">
        <f t="shared" si="0"/>
        <v>450</v>
      </c>
      <c r="M12" s="22">
        <f t="shared" si="4"/>
        <v>1360</v>
      </c>
    </row>
    <row r="13" spans="1:13" ht="15.75" thickBot="1" x14ac:dyDescent="0.3">
      <c r="A13" s="22">
        <v>9250</v>
      </c>
      <c r="B13" s="22">
        <v>9749.99</v>
      </c>
      <c r="C13" s="22">
        <v>9500</v>
      </c>
      <c r="D13" s="22">
        <v>0</v>
      </c>
      <c r="E13" s="23">
        <f t="shared" si="1"/>
        <v>9500</v>
      </c>
      <c r="F13" s="22">
        <f t="shared" si="5"/>
        <v>950</v>
      </c>
      <c r="G13" s="22">
        <v>0</v>
      </c>
      <c r="H13" s="22">
        <v>10</v>
      </c>
      <c r="I13" s="22">
        <f t="shared" si="2"/>
        <v>960</v>
      </c>
      <c r="J13" s="22">
        <f t="shared" si="3"/>
        <v>475</v>
      </c>
      <c r="K13" s="22">
        <v>0</v>
      </c>
      <c r="L13" s="22">
        <f t="shared" si="0"/>
        <v>475</v>
      </c>
      <c r="M13" s="22">
        <f t="shared" si="4"/>
        <v>1435</v>
      </c>
    </row>
    <row r="14" spans="1:13" ht="15.75" thickBot="1" x14ac:dyDescent="0.3">
      <c r="A14" s="22">
        <v>9750</v>
      </c>
      <c r="B14" s="22">
        <v>10249.99</v>
      </c>
      <c r="C14" s="22">
        <v>10000</v>
      </c>
      <c r="D14" s="22">
        <v>0</v>
      </c>
      <c r="E14" s="23">
        <f t="shared" si="1"/>
        <v>10000</v>
      </c>
      <c r="F14" s="22">
        <f t="shared" si="5"/>
        <v>1000</v>
      </c>
      <c r="G14" s="22">
        <v>0</v>
      </c>
      <c r="H14" s="22">
        <v>10</v>
      </c>
      <c r="I14" s="22">
        <f t="shared" si="2"/>
        <v>1010</v>
      </c>
      <c r="J14" s="22">
        <f t="shared" si="3"/>
        <v>500</v>
      </c>
      <c r="K14" s="22">
        <v>0</v>
      </c>
      <c r="L14" s="22">
        <f t="shared" si="0"/>
        <v>500</v>
      </c>
      <c r="M14" s="22">
        <f t="shared" si="4"/>
        <v>1510</v>
      </c>
    </row>
    <row r="15" spans="1:13" ht="15.75" thickBot="1" x14ac:dyDescent="0.3">
      <c r="A15" s="22">
        <v>10250</v>
      </c>
      <c r="B15" s="22">
        <v>10749.99</v>
      </c>
      <c r="C15" s="22">
        <v>10500</v>
      </c>
      <c r="D15" s="22">
        <v>0</v>
      </c>
      <c r="E15" s="23">
        <f t="shared" si="1"/>
        <v>10500</v>
      </c>
      <c r="F15" s="22">
        <f t="shared" si="5"/>
        <v>1050</v>
      </c>
      <c r="G15" s="22">
        <v>0</v>
      </c>
      <c r="H15" s="22">
        <v>10</v>
      </c>
      <c r="I15" s="22">
        <f t="shared" si="2"/>
        <v>1060</v>
      </c>
      <c r="J15" s="22">
        <f t="shared" si="3"/>
        <v>525</v>
      </c>
      <c r="K15" s="22">
        <v>0</v>
      </c>
      <c r="L15" s="22">
        <f t="shared" si="0"/>
        <v>525</v>
      </c>
      <c r="M15" s="22">
        <f t="shared" si="4"/>
        <v>1585</v>
      </c>
    </row>
    <row r="16" spans="1:13" ht="15.75" thickBot="1" x14ac:dyDescent="0.3">
      <c r="A16" s="22">
        <v>10750</v>
      </c>
      <c r="B16" s="22">
        <v>11249.99</v>
      </c>
      <c r="C16" s="22">
        <v>11000</v>
      </c>
      <c r="D16" s="22">
        <v>0</v>
      </c>
      <c r="E16" s="23">
        <f t="shared" si="1"/>
        <v>11000</v>
      </c>
      <c r="F16" s="22">
        <f t="shared" si="5"/>
        <v>1100</v>
      </c>
      <c r="G16" s="22">
        <v>0</v>
      </c>
      <c r="H16" s="22">
        <v>10</v>
      </c>
      <c r="I16" s="22">
        <f t="shared" si="2"/>
        <v>1110</v>
      </c>
      <c r="J16" s="22">
        <f t="shared" si="3"/>
        <v>550</v>
      </c>
      <c r="K16" s="22">
        <v>0</v>
      </c>
      <c r="L16" s="22">
        <f t="shared" si="0"/>
        <v>550</v>
      </c>
      <c r="M16" s="22">
        <f t="shared" si="4"/>
        <v>1660</v>
      </c>
    </row>
    <row r="17" spans="1:13" ht="15.75" thickBot="1" x14ac:dyDescent="0.3">
      <c r="A17" s="22">
        <v>11250</v>
      </c>
      <c r="B17" s="22">
        <v>11749.99</v>
      </c>
      <c r="C17" s="22">
        <v>11500</v>
      </c>
      <c r="D17" s="22">
        <v>0</v>
      </c>
      <c r="E17" s="23">
        <f t="shared" si="1"/>
        <v>11500</v>
      </c>
      <c r="F17" s="22">
        <f t="shared" si="5"/>
        <v>1150</v>
      </c>
      <c r="G17" s="22">
        <v>0</v>
      </c>
      <c r="H17" s="22">
        <v>10</v>
      </c>
      <c r="I17" s="22">
        <f t="shared" si="2"/>
        <v>1160</v>
      </c>
      <c r="J17" s="22">
        <f t="shared" si="3"/>
        <v>575</v>
      </c>
      <c r="K17" s="22">
        <v>0</v>
      </c>
      <c r="L17" s="22">
        <f t="shared" si="0"/>
        <v>575</v>
      </c>
      <c r="M17" s="22">
        <f t="shared" si="4"/>
        <v>1735</v>
      </c>
    </row>
    <row r="18" spans="1:13" ht="15.75" thickBot="1" x14ac:dyDescent="0.3">
      <c r="A18" s="22">
        <v>11750</v>
      </c>
      <c r="B18" s="22">
        <v>12249.99</v>
      </c>
      <c r="C18" s="22">
        <v>12000</v>
      </c>
      <c r="D18" s="22">
        <v>0</v>
      </c>
      <c r="E18" s="23">
        <f t="shared" si="1"/>
        <v>12000</v>
      </c>
      <c r="F18" s="22">
        <f t="shared" si="5"/>
        <v>1200</v>
      </c>
      <c r="G18" s="22">
        <v>0</v>
      </c>
      <c r="H18" s="22">
        <v>10</v>
      </c>
      <c r="I18" s="22">
        <f t="shared" si="2"/>
        <v>1210</v>
      </c>
      <c r="J18" s="22">
        <f t="shared" si="3"/>
        <v>600</v>
      </c>
      <c r="K18" s="22">
        <v>0</v>
      </c>
      <c r="L18" s="22">
        <f t="shared" si="0"/>
        <v>600</v>
      </c>
      <c r="M18" s="22">
        <f t="shared" si="4"/>
        <v>1810</v>
      </c>
    </row>
    <row r="19" spans="1:13" ht="15.75" thickBot="1" x14ac:dyDescent="0.3">
      <c r="A19" s="22">
        <v>12250</v>
      </c>
      <c r="B19" s="22">
        <v>12749.99</v>
      </c>
      <c r="C19" s="22">
        <v>12500</v>
      </c>
      <c r="D19" s="22">
        <v>0</v>
      </c>
      <c r="E19" s="23">
        <f t="shared" si="1"/>
        <v>12500</v>
      </c>
      <c r="F19" s="22">
        <f t="shared" si="5"/>
        <v>1250</v>
      </c>
      <c r="G19" s="22">
        <v>0</v>
      </c>
      <c r="H19" s="22">
        <v>10</v>
      </c>
      <c r="I19" s="22">
        <f t="shared" si="2"/>
        <v>1260</v>
      </c>
      <c r="J19" s="22">
        <f t="shared" si="3"/>
        <v>625</v>
      </c>
      <c r="K19" s="22">
        <v>0</v>
      </c>
      <c r="L19" s="22">
        <f t="shared" si="0"/>
        <v>625</v>
      </c>
      <c r="M19" s="22">
        <f t="shared" si="4"/>
        <v>1885</v>
      </c>
    </row>
    <row r="20" spans="1:13" ht="15.75" thickBot="1" x14ac:dyDescent="0.3">
      <c r="A20" s="22">
        <v>12750</v>
      </c>
      <c r="B20" s="22">
        <v>13249.99</v>
      </c>
      <c r="C20" s="22">
        <v>13000</v>
      </c>
      <c r="D20" s="22">
        <v>0</v>
      </c>
      <c r="E20" s="23">
        <f t="shared" si="1"/>
        <v>13000</v>
      </c>
      <c r="F20" s="22">
        <f t="shared" si="5"/>
        <v>1300</v>
      </c>
      <c r="G20" s="22">
        <v>0</v>
      </c>
      <c r="H20" s="22">
        <v>10</v>
      </c>
      <c r="I20" s="22">
        <f t="shared" si="2"/>
        <v>1310</v>
      </c>
      <c r="J20" s="22">
        <f t="shared" si="3"/>
        <v>650</v>
      </c>
      <c r="K20" s="22">
        <v>0</v>
      </c>
      <c r="L20" s="22">
        <f t="shared" si="0"/>
        <v>650</v>
      </c>
      <c r="M20" s="22">
        <f t="shared" si="4"/>
        <v>1960</v>
      </c>
    </row>
    <row r="21" spans="1:13" ht="15.75" thickBot="1" x14ac:dyDescent="0.3">
      <c r="A21" s="22">
        <v>13250</v>
      </c>
      <c r="B21" s="22">
        <v>13749.99</v>
      </c>
      <c r="C21" s="22">
        <v>13500</v>
      </c>
      <c r="D21" s="22">
        <v>0</v>
      </c>
      <c r="E21" s="23">
        <f t="shared" si="1"/>
        <v>13500</v>
      </c>
      <c r="F21" s="22">
        <f t="shared" si="5"/>
        <v>1350</v>
      </c>
      <c r="G21" s="22">
        <v>0</v>
      </c>
      <c r="H21" s="22">
        <v>10</v>
      </c>
      <c r="I21" s="22">
        <f t="shared" si="2"/>
        <v>1360</v>
      </c>
      <c r="J21" s="22">
        <f t="shared" si="3"/>
        <v>675</v>
      </c>
      <c r="K21" s="22">
        <v>0</v>
      </c>
      <c r="L21" s="22">
        <f t="shared" si="0"/>
        <v>675</v>
      </c>
      <c r="M21" s="22">
        <f t="shared" si="4"/>
        <v>2035</v>
      </c>
    </row>
    <row r="22" spans="1:13" ht="15.75" thickBot="1" x14ac:dyDescent="0.3">
      <c r="A22" s="22">
        <v>13750</v>
      </c>
      <c r="B22" s="22">
        <v>14249.99</v>
      </c>
      <c r="C22" s="22">
        <v>14000</v>
      </c>
      <c r="D22" s="22">
        <v>0</v>
      </c>
      <c r="E22" s="23">
        <f t="shared" si="1"/>
        <v>14000</v>
      </c>
      <c r="F22" s="22">
        <f t="shared" si="5"/>
        <v>1400</v>
      </c>
      <c r="G22" s="22">
        <v>0</v>
      </c>
      <c r="H22" s="22">
        <v>10</v>
      </c>
      <c r="I22" s="22">
        <f t="shared" si="2"/>
        <v>1410</v>
      </c>
      <c r="J22" s="22">
        <f t="shared" si="3"/>
        <v>700</v>
      </c>
      <c r="K22" s="22">
        <v>0</v>
      </c>
      <c r="L22" s="22">
        <f t="shared" si="0"/>
        <v>700</v>
      </c>
      <c r="M22" s="22">
        <f t="shared" si="4"/>
        <v>2110</v>
      </c>
    </row>
    <row r="23" spans="1:13" ht="15.75" thickBot="1" x14ac:dyDescent="0.3">
      <c r="A23" s="22">
        <v>14250</v>
      </c>
      <c r="B23" s="22">
        <v>14749.99</v>
      </c>
      <c r="C23" s="22">
        <v>14500</v>
      </c>
      <c r="D23" s="22">
        <v>0</v>
      </c>
      <c r="E23" s="23">
        <f t="shared" si="1"/>
        <v>14500</v>
      </c>
      <c r="F23" s="22">
        <f t="shared" si="5"/>
        <v>1450</v>
      </c>
      <c r="G23" s="22">
        <v>0</v>
      </c>
      <c r="H23" s="22">
        <v>10</v>
      </c>
      <c r="I23" s="22">
        <f t="shared" si="2"/>
        <v>1460</v>
      </c>
      <c r="J23" s="22">
        <f t="shared" si="3"/>
        <v>725</v>
      </c>
      <c r="K23" s="22">
        <v>0</v>
      </c>
      <c r="L23" s="22">
        <f t="shared" si="0"/>
        <v>725</v>
      </c>
      <c r="M23" s="22">
        <f t="shared" si="4"/>
        <v>2185</v>
      </c>
    </row>
    <row r="24" spans="1:13" ht="15.75" thickBot="1" x14ac:dyDescent="0.3">
      <c r="A24" s="22">
        <v>14750</v>
      </c>
      <c r="B24" s="22">
        <v>15249.99</v>
      </c>
      <c r="C24" s="22">
        <v>15000</v>
      </c>
      <c r="D24" s="22">
        <v>0</v>
      </c>
      <c r="E24" s="23">
        <f t="shared" si="1"/>
        <v>15000</v>
      </c>
      <c r="F24" s="22">
        <f t="shared" si="5"/>
        <v>1500</v>
      </c>
      <c r="G24" s="22">
        <v>0</v>
      </c>
      <c r="H24" s="22">
        <v>30</v>
      </c>
      <c r="I24" s="22">
        <f t="shared" si="2"/>
        <v>1530</v>
      </c>
      <c r="J24" s="22">
        <f t="shared" si="3"/>
        <v>750</v>
      </c>
      <c r="K24" s="22">
        <v>0</v>
      </c>
      <c r="L24" s="22">
        <f t="shared" si="0"/>
        <v>750</v>
      </c>
      <c r="M24" s="22">
        <f t="shared" si="4"/>
        <v>2280</v>
      </c>
    </row>
    <row r="25" spans="1:13" ht="15.75" thickBot="1" x14ac:dyDescent="0.3">
      <c r="A25" s="22">
        <v>15250</v>
      </c>
      <c r="B25" s="22">
        <v>15749.99</v>
      </c>
      <c r="C25" s="22">
        <v>15500</v>
      </c>
      <c r="D25" s="22">
        <v>0</v>
      </c>
      <c r="E25" s="23">
        <f t="shared" si="1"/>
        <v>15500</v>
      </c>
      <c r="F25" s="22">
        <f t="shared" si="5"/>
        <v>1550</v>
      </c>
      <c r="G25" s="22">
        <v>0</v>
      </c>
      <c r="H25" s="22">
        <v>30</v>
      </c>
      <c r="I25" s="22">
        <f t="shared" si="2"/>
        <v>1580</v>
      </c>
      <c r="J25" s="22">
        <f t="shared" si="3"/>
        <v>775</v>
      </c>
      <c r="K25" s="22">
        <v>0</v>
      </c>
      <c r="L25" s="22">
        <f t="shared" si="0"/>
        <v>775</v>
      </c>
      <c r="M25" s="22">
        <f t="shared" si="4"/>
        <v>2355</v>
      </c>
    </row>
    <row r="26" spans="1:13" ht="15.75" thickBot="1" x14ac:dyDescent="0.3">
      <c r="A26" s="22">
        <v>15750</v>
      </c>
      <c r="B26" s="22">
        <v>16249.99</v>
      </c>
      <c r="C26" s="22">
        <v>16000</v>
      </c>
      <c r="D26" s="22">
        <v>0</v>
      </c>
      <c r="E26" s="23">
        <f t="shared" si="1"/>
        <v>16000</v>
      </c>
      <c r="F26" s="22">
        <f t="shared" si="5"/>
        <v>1600</v>
      </c>
      <c r="G26" s="22">
        <v>0</v>
      </c>
      <c r="H26" s="22">
        <v>30</v>
      </c>
      <c r="I26" s="22">
        <f t="shared" si="2"/>
        <v>1630</v>
      </c>
      <c r="J26" s="22">
        <f t="shared" si="3"/>
        <v>800</v>
      </c>
      <c r="K26" s="22">
        <v>0</v>
      </c>
      <c r="L26" s="22">
        <f t="shared" si="0"/>
        <v>800</v>
      </c>
      <c r="M26" s="22">
        <f t="shared" si="4"/>
        <v>2430</v>
      </c>
    </row>
    <row r="27" spans="1:13" ht="15.75" thickBot="1" x14ac:dyDescent="0.3">
      <c r="A27" s="22">
        <v>16250</v>
      </c>
      <c r="B27" s="22">
        <v>16749.990000000002</v>
      </c>
      <c r="C27" s="22">
        <v>16500</v>
      </c>
      <c r="D27" s="22">
        <v>0</v>
      </c>
      <c r="E27" s="23">
        <f t="shared" si="1"/>
        <v>16500</v>
      </c>
      <c r="F27" s="22">
        <f t="shared" si="5"/>
        <v>1650</v>
      </c>
      <c r="G27" s="22">
        <v>0</v>
      </c>
      <c r="H27" s="22">
        <v>30</v>
      </c>
      <c r="I27" s="22">
        <f t="shared" si="2"/>
        <v>1680</v>
      </c>
      <c r="J27" s="22">
        <f t="shared" si="3"/>
        <v>825</v>
      </c>
      <c r="K27" s="22">
        <v>0</v>
      </c>
      <c r="L27" s="22">
        <f t="shared" si="0"/>
        <v>825</v>
      </c>
      <c r="M27" s="22">
        <f t="shared" si="4"/>
        <v>2505</v>
      </c>
    </row>
    <row r="28" spans="1:13" ht="15.75" thickBot="1" x14ac:dyDescent="0.3">
      <c r="A28" s="22">
        <v>16750</v>
      </c>
      <c r="B28" s="22">
        <v>17249.990000000002</v>
      </c>
      <c r="C28" s="22">
        <v>17000</v>
      </c>
      <c r="D28" s="22">
        <v>0</v>
      </c>
      <c r="E28" s="23">
        <f t="shared" si="1"/>
        <v>17000</v>
      </c>
      <c r="F28" s="22">
        <f t="shared" si="5"/>
        <v>1700</v>
      </c>
      <c r="G28" s="22">
        <v>0</v>
      </c>
      <c r="H28" s="22">
        <v>30</v>
      </c>
      <c r="I28" s="22">
        <f t="shared" si="2"/>
        <v>1730</v>
      </c>
      <c r="J28" s="22">
        <f t="shared" si="3"/>
        <v>850</v>
      </c>
      <c r="K28" s="22">
        <v>0</v>
      </c>
      <c r="L28" s="22">
        <f t="shared" si="0"/>
        <v>850</v>
      </c>
      <c r="M28" s="22">
        <f t="shared" si="4"/>
        <v>2580</v>
      </c>
    </row>
    <row r="29" spans="1:13" ht="15.75" thickBot="1" x14ac:dyDescent="0.3">
      <c r="A29" s="22">
        <v>17250</v>
      </c>
      <c r="B29" s="22">
        <v>17749.990000000002</v>
      </c>
      <c r="C29" s="22">
        <v>17500</v>
      </c>
      <c r="D29" s="22">
        <v>0</v>
      </c>
      <c r="E29" s="23">
        <f t="shared" si="1"/>
        <v>17500</v>
      </c>
      <c r="F29" s="22">
        <f t="shared" si="5"/>
        <v>1750</v>
      </c>
      <c r="G29" s="22">
        <v>0</v>
      </c>
      <c r="H29" s="22">
        <v>30</v>
      </c>
      <c r="I29" s="22">
        <f t="shared" si="2"/>
        <v>1780</v>
      </c>
      <c r="J29" s="22">
        <f t="shared" si="3"/>
        <v>875</v>
      </c>
      <c r="K29" s="22">
        <v>0</v>
      </c>
      <c r="L29" s="22">
        <f t="shared" si="0"/>
        <v>875</v>
      </c>
      <c r="M29" s="22">
        <f t="shared" si="4"/>
        <v>2655</v>
      </c>
    </row>
    <row r="30" spans="1:13" ht="15.75" thickBot="1" x14ac:dyDescent="0.3">
      <c r="A30" s="22">
        <v>17750</v>
      </c>
      <c r="B30" s="22">
        <v>18249.990000000002</v>
      </c>
      <c r="C30" s="22">
        <v>18000</v>
      </c>
      <c r="D30" s="22">
        <v>0</v>
      </c>
      <c r="E30" s="23">
        <f t="shared" si="1"/>
        <v>18000</v>
      </c>
      <c r="F30" s="22">
        <f t="shared" si="5"/>
        <v>1800</v>
      </c>
      <c r="G30" s="22">
        <v>0</v>
      </c>
      <c r="H30" s="22">
        <v>30</v>
      </c>
      <c r="I30" s="22">
        <f t="shared" si="2"/>
        <v>1830</v>
      </c>
      <c r="J30" s="22">
        <f t="shared" si="3"/>
        <v>900</v>
      </c>
      <c r="K30" s="22">
        <v>0</v>
      </c>
      <c r="L30" s="22">
        <f t="shared" si="0"/>
        <v>900</v>
      </c>
      <c r="M30" s="22">
        <f t="shared" si="4"/>
        <v>2730</v>
      </c>
    </row>
    <row r="31" spans="1:13" ht="15.75" thickBot="1" x14ac:dyDescent="0.3">
      <c r="A31" s="22">
        <v>18250</v>
      </c>
      <c r="B31" s="22">
        <v>18749.990000000002</v>
      </c>
      <c r="C31" s="22">
        <v>18500</v>
      </c>
      <c r="D31" s="22">
        <v>0</v>
      </c>
      <c r="E31" s="23">
        <f t="shared" si="1"/>
        <v>18500</v>
      </c>
      <c r="F31" s="22">
        <f t="shared" si="5"/>
        <v>1850</v>
      </c>
      <c r="G31" s="22">
        <v>0</v>
      </c>
      <c r="H31" s="22">
        <v>30</v>
      </c>
      <c r="I31" s="22">
        <f t="shared" si="2"/>
        <v>1880</v>
      </c>
      <c r="J31" s="22">
        <f t="shared" si="3"/>
        <v>925</v>
      </c>
      <c r="K31" s="22">
        <v>0</v>
      </c>
      <c r="L31" s="22">
        <f t="shared" si="0"/>
        <v>925</v>
      </c>
      <c r="M31" s="22">
        <f t="shared" si="4"/>
        <v>2805</v>
      </c>
    </row>
    <row r="32" spans="1:13" ht="15.75" thickBot="1" x14ac:dyDescent="0.3">
      <c r="A32" s="22">
        <v>18750</v>
      </c>
      <c r="B32" s="22">
        <v>19249.990000000002</v>
      </c>
      <c r="C32" s="22">
        <v>19000</v>
      </c>
      <c r="D32" s="22">
        <v>0</v>
      </c>
      <c r="E32" s="23">
        <f t="shared" si="1"/>
        <v>19000</v>
      </c>
      <c r="F32" s="22">
        <f t="shared" si="5"/>
        <v>1900</v>
      </c>
      <c r="G32" s="22">
        <v>0</v>
      </c>
      <c r="H32" s="22">
        <v>30</v>
      </c>
      <c r="I32" s="22">
        <f t="shared" si="2"/>
        <v>1930</v>
      </c>
      <c r="J32" s="22">
        <f t="shared" si="3"/>
        <v>950</v>
      </c>
      <c r="K32" s="22">
        <v>0</v>
      </c>
      <c r="L32" s="22">
        <f t="shared" si="0"/>
        <v>950</v>
      </c>
      <c r="M32" s="22">
        <f t="shared" si="4"/>
        <v>2880</v>
      </c>
    </row>
    <row r="33" spans="1:13" ht="15.75" thickBot="1" x14ac:dyDescent="0.3">
      <c r="A33" s="22">
        <v>19250</v>
      </c>
      <c r="B33" s="22">
        <v>19749.990000000002</v>
      </c>
      <c r="C33" s="22">
        <v>19500</v>
      </c>
      <c r="D33" s="22">
        <v>0</v>
      </c>
      <c r="E33" s="23">
        <f t="shared" si="1"/>
        <v>19500</v>
      </c>
      <c r="F33" s="22">
        <f t="shared" si="5"/>
        <v>1950</v>
      </c>
      <c r="G33" s="22">
        <v>0</v>
      </c>
      <c r="H33" s="22">
        <v>30</v>
      </c>
      <c r="I33" s="22">
        <f t="shared" si="2"/>
        <v>1980</v>
      </c>
      <c r="J33" s="22">
        <f t="shared" si="3"/>
        <v>975</v>
      </c>
      <c r="K33" s="22">
        <v>0</v>
      </c>
      <c r="L33" s="22">
        <f t="shared" si="0"/>
        <v>975</v>
      </c>
      <c r="M33" s="22">
        <f t="shared" si="4"/>
        <v>2955</v>
      </c>
    </row>
    <row r="34" spans="1:13" ht="15.75" thickBot="1" x14ac:dyDescent="0.3">
      <c r="A34" s="22">
        <v>19750</v>
      </c>
      <c r="B34" s="22">
        <v>20249.990000000002</v>
      </c>
      <c r="C34" s="22">
        <v>20000</v>
      </c>
      <c r="D34" s="22">
        <v>0</v>
      </c>
      <c r="E34" s="23">
        <f t="shared" si="1"/>
        <v>20000</v>
      </c>
      <c r="F34" s="22">
        <f t="shared" si="5"/>
        <v>2000</v>
      </c>
      <c r="G34" s="22">
        <v>0</v>
      </c>
      <c r="H34" s="22">
        <v>30</v>
      </c>
      <c r="I34" s="22">
        <f t="shared" si="2"/>
        <v>2030</v>
      </c>
      <c r="J34" s="22">
        <f t="shared" si="3"/>
        <v>1000</v>
      </c>
      <c r="K34" s="22">
        <v>0</v>
      </c>
      <c r="L34" s="22">
        <f t="shared" si="0"/>
        <v>1000</v>
      </c>
      <c r="M34" s="22">
        <f t="shared" si="4"/>
        <v>3030</v>
      </c>
    </row>
    <row r="35" spans="1:13" ht="15.75" thickBot="1" x14ac:dyDescent="0.3">
      <c r="A35" s="22">
        <v>20250</v>
      </c>
      <c r="B35" s="22">
        <v>20749.990000000002</v>
      </c>
      <c r="C35" s="22">
        <v>20000</v>
      </c>
      <c r="D35" s="22">
        <v>500</v>
      </c>
      <c r="E35" s="23">
        <f t="shared" si="1"/>
        <v>20500</v>
      </c>
      <c r="F35" s="22">
        <f t="shared" si="5"/>
        <v>2000</v>
      </c>
      <c r="G35" s="22">
        <v>50</v>
      </c>
      <c r="H35" s="22">
        <v>30</v>
      </c>
      <c r="I35" s="22">
        <f t="shared" si="2"/>
        <v>2080</v>
      </c>
      <c r="J35" s="22">
        <f t="shared" si="3"/>
        <v>1000</v>
      </c>
      <c r="K35" s="22">
        <v>25</v>
      </c>
      <c r="L35" s="22">
        <f t="shared" si="0"/>
        <v>1025</v>
      </c>
      <c r="M35" s="22">
        <f t="shared" si="4"/>
        <v>3105</v>
      </c>
    </row>
    <row r="36" spans="1:13" ht="15.75" thickBot="1" x14ac:dyDescent="0.3">
      <c r="A36" s="22">
        <v>20750</v>
      </c>
      <c r="B36" s="22">
        <v>21249.99</v>
      </c>
      <c r="C36" s="22">
        <v>20000</v>
      </c>
      <c r="D36" s="22">
        <v>1000</v>
      </c>
      <c r="E36" s="23">
        <f t="shared" si="1"/>
        <v>21000</v>
      </c>
      <c r="F36" s="22">
        <f t="shared" si="5"/>
        <v>2000</v>
      </c>
      <c r="G36" s="22">
        <v>100</v>
      </c>
      <c r="H36" s="22">
        <v>30</v>
      </c>
      <c r="I36" s="22">
        <f t="shared" si="2"/>
        <v>2130</v>
      </c>
      <c r="J36" s="22">
        <f t="shared" si="3"/>
        <v>1000</v>
      </c>
      <c r="K36" s="22">
        <f>K35+25</f>
        <v>50</v>
      </c>
      <c r="L36" s="22">
        <f t="shared" ref="L36:L67" si="6">SUM(J36:K36)</f>
        <v>1050</v>
      </c>
      <c r="M36" s="22">
        <f t="shared" si="4"/>
        <v>3180</v>
      </c>
    </row>
    <row r="37" spans="1:13" ht="15.75" thickBot="1" x14ac:dyDescent="0.3">
      <c r="A37" s="22">
        <v>21250</v>
      </c>
      <c r="B37" s="22">
        <v>21749.99</v>
      </c>
      <c r="C37" s="22">
        <v>20000</v>
      </c>
      <c r="D37" s="22">
        <v>1500</v>
      </c>
      <c r="E37" s="23">
        <f t="shared" si="1"/>
        <v>21500</v>
      </c>
      <c r="F37" s="22">
        <f t="shared" si="5"/>
        <v>2000</v>
      </c>
      <c r="G37" s="22">
        <v>150</v>
      </c>
      <c r="H37" s="22">
        <v>30</v>
      </c>
      <c r="I37" s="22">
        <f t="shared" si="2"/>
        <v>2180</v>
      </c>
      <c r="J37" s="22">
        <f t="shared" si="3"/>
        <v>1000</v>
      </c>
      <c r="K37" s="22">
        <f t="shared" ref="K37:K64" si="7">K36+25</f>
        <v>75</v>
      </c>
      <c r="L37" s="22">
        <f t="shared" si="6"/>
        <v>1075</v>
      </c>
      <c r="M37" s="22">
        <f t="shared" si="4"/>
        <v>3255</v>
      </c>
    </row>
    <row r="38" spans="1:13" ht="15.75" thickBot="1" x14ac:dyDescent="0.3">
      <c r="A38" s="22">
        <v>21750</v>
      </c>
      <c r="B38" s="22">
        <v>22249.99</v>
      </c>
      <c r="C38" s="22">
        <v>20000</v>
      </c>
      <c r="D38" s="22">
        <v>2000</v>
      </c>
      <c r="E38" s="23">
        <f t="shared" si="1"/>
        <v>22000</v>
      </c>
      <c r="F38" s="22">
        <f t="shared" si="5"/>
        <v>2000</v>
      </c>
      <c r="G38" s="22">
        <v>200</v>
      </c>
      <c r="H38" s="22">
        <v>30</v>
      </c>
      <c r="I38" s="22">
        <f t="shared" si="2"/>
        <v>2230</v>
      </c>
      <c r="J38" s="22">
        <f t="shared" si="3"/>
        <v>1000</v>
      </c>
      <c r="K38" s="22">
        <f t="shared" si="7"/>
        <v>100</v>
      </c>
      <c r="L38" s="22">
        <f t="shared" si="6"/>
        <v>1100</v>
      </c>
      <c r="M38" s="22">
        <f t="shared" si="4"/>
        <v>3330</v>
      </c>
    </row>
    <row r="39" spans="1:13" ht="15.75" thickBot="1" x14ac:dyDescent="0.3">
      <c r="A39" s="22">
        <v>22250</v>
      </c>
      <c r="B39" s="22">
        <v>22749.99</v>
      </c>
      <c r="C39" s="22">
        <v>20000</v>
      </c>
      <c r="D39" s="22">
        <v>2500</v>
      </c>
      <c r="E39" s="23">
        <f t="shared" si="1"/>
        <v>22500</v>
      </c>
      <c r="F39" s="22">
        <f t="shared" si="5"/>
        <v>2000</v>
      </c>
      <c r="G39" s="22">
        <v>250</v>
      </c>
      <c r="H39" s="22">
        <v>30</v>
      </c>
      <c r="I39" s="22">
        <f t="shared" si="2"/>
        <v>2280</v>
      </c>
      <c r="J39" s="22">
        <f t="shared" si="3"/>
        <v>1000</v>
      </c>
      <c r="K39" s="22">
        <f t="shared" si="7"/>
        <v>125</v>
      </c>
      <c r="L39" s="22">
        <f t="shared" si="6"/>
        <v>1125</v>
      </c>
      <c r="M39" s="22">
        <f t="shared" si="4"/>
        <v>3405</v>
      </c>
    </row>
    <row r="40" spans="1:13" ht="15.75" thickBot="1" x14ac:dyDescent="0.3">
      <c r="A40" s="22">
        <v>22750</v>
      </c>
      <c r="B40" s="22">
        <v>23249.99</v>
      </c>
      <c r="C40" s="22">
        <v>20000</v>
      </c>
      <c r="D40" s="22">
        <v>3000</v>
      </c>
      <c r="E40" s="23">
        <f t="shared" si="1"/>
        <v>23000</v>
      </c>
      <c r="F40" s="22">
        <f t="shared" si="5"/>
        <v>2000</v>
      </c>
      <c r="G40" s="22">
        <v>300</v>
      </c>
      <c r="H40" s="22">
        <v>30</v>
      </c>
      <c r="I40" s="22">
        <f t="shared" si="2"/>
        <v>2330</v>
      </c>
      <c r="J40" s="22">
        <f t="shared" si="3"/>
        <v>1000</v>
      </c>
      <c r="K40" s="22">
        <f t="shared" si="7"/>
        <v>150</v>
      </c>
      <c r="L40" s="22">
        <f t="shared" si="6"/>
        <v>1150</v>
      </c>
      <c r="M40" s="22">
        <f t="shared" si="4"/>
        <v>3480</v>
      </c>
    </row>
    <row r="41" spans="1:13" ht="15.75" thickBot="1" x14ac:dyDescent="0.3">
      <c r="A41" s="22">
        <v>23250</v>
      </c>
      <c r="B41" s="22">
        <v>23749.99</v>
      </c>
      <c r="C41" s="22">
        <v>20000</v>
      </c>
      <c r="D41" s="22">
        <v>3500</v>
      </c>
      <c r="E41" s="23">
        <f t="shared" si="1"/>
        <v>23500</v>
      </c>
      <c r="F41" s="22">
        <f t="shared" si="5"/>
        <v>2000</v>
      </c>
      <c r="G41" s="22">
        <v>350</v>
      </c>
      <c r="H41" s="22">
        <v>30</v>
      </c>
      <c r="I41" s="22">
        <f t="shared" si="2"/>
        <v>2380</v>
      </c>
      <c r="J41" s="22">
        <f t="shared" si="3"/>
        <v>1000</v>
      </c>
      <c r="K41" s="22">
        <f t="shared" si="7"/>
        <v>175</v>
      </c>
      <c r="L41" s="22">
        <f t="shared" si="6"/>
        <v>1175</v>
      </c>
      <c r="M41" s="22">
        <f t="shared" si="4"/>
        <v>3555</v>
      </c>
    </row>
    <row r="42" spans="1:13" ht="15.75" thickBot="1" x14ac:dyDescent="0.3">
      <c r="A42" s="22">
        <v>23750</v>
      </c>
      <c r="B42" s="22">
        <v>24249.99</v>
      </c>
      <c r="C42" s="22">
        <v>20000</v>
      </c>
      <c r="D42" s="22">
        <v>4000</v>
      </c>
      <c r="E42" s="23">
        <f t="shared" si="1"/>
        <v>24000</v>
      </c>
      <c r="F42" s="22">
        <f t="shared" si="5"/>
        <v>2000</v>
      </c>
      <c r="G42" s="22">
        <v>400</v>
      </c>
      <c r="H42" s="22">
        <v>30</v>
      </c>
      <c r="I42" s="22">
        <f t="shared" si="2"/>
        <v>2430</v>
      </c>
      <c r="J42" s="22">
        <f t="shared" si="3"/>
        <v>1000</v>
      </c>
      <c r="K42" s="22">
        <f t="shared" si="7"/>
        <v>200</v>
      </c>
      <c r="L42" s="22">
        <f t="shared" si="6"/>
        <v>1200</v>
      </c>
      <c r="M42" s="22">
        <f t="shared" si="4"/>
        <v>3630</v>
      </c>
    </row>
    <row r="43" spans="1:13" ht="15.75" thickBot="1" x14ac:dyDescent="0.3">
      <c r="A43" s="22">
        <v>24250</v>
      </c>
      <c r="B43" s="22">
        <v>24749.99</v>
      </c>
      <c r="C43" s="22">
        <v>20000</v>
      </c>
      <c r="D43" s="22">
        <v>4500</v>
      </c>
      <c r="E43" s="23">
        <f t="shared" si="1"/>
        <v>24500</v>
      </c>
      <c r="F43" s="22">
        <f t="shared" si="5"/>
        <v>2000</v>
      </c>
      <c r="G43" s="22">
        <v>450</v>
      </c>
      <c r="H43" s="22">
        <v>30</v>
      </c>
      <c r="I43" s="22">
        <f t="shared" si="2"/>
        <v>2480</v>
      </c>
      <c r="J43" s="22">
        <f t="shared" si="3"/>
        <v>1000</v>
      </c>
      <c r="K43" s="22">
        <f t="shared" si="7"/>
        <v>225</v>
      </c>
      <c r="L43" s="22">
        <f t="shared" si="6"/>
        <v>1225</v>
      </c>
      <c r="M43" s="22">
        <f t="shared" si="4"/>
        <v>3705</v>
      </c>
    </row>
    <row r="44" spans="1:13" ht="15.75" thickBot="1" x14ac:dyDescent="0.3">
      <c r="A44" s="22">
        <v>24750</v>
      </c>
      <c r="B44" s="22">
        <v>25249.99</v>
      </c>
      <c r="C44" s="22">
        <v>20000</v>
      </c>
      <c r="D44" s="22">
        <v>5000</v>
      </c>
      <c r="E44" s="23">
        <f t="shared" si="1"/>
        <v>25000</v>
      </c>
      <c r="F44" s="22">
        <f t="shared" si="5"/>
        <v>2000</v>
      </c>
      <c r="G44" s="22">
        <v>500</v>
      </c>
      <c r="H44" s="22">
        <v>30</v>
      </c>
      <c r="I44" s="22">
        <f t="shared" si="2"/>
        <v>2530</v>
      </c>
      <c r="J44" s="22">
        <f t="shared" si="3"/>
        <v>1000</v>
      </c>
      <c r="K44" s="22">
        <f t="shared" si="7"/>
        <v>250</v>
      </c>
      <c r="L44" s="22">
        <f t="shared" si="6"/>
        <v>1250</v>
      </c>
      <c r="M44" s="22">
        <f t="shared" si="4"/>
        <v>3780</v>
      </c>
    </row>
    <row r="45" spans="1:13" ht="15.75" thickBot="1" x14ac:dyDescent="0.3">
      <c r="A45" s="22">
        <v>25250</v>
      </c>
      <c r="B45" s="22">
        <v>25749.99</v>
      </c>
      <c r="C45" s="22">
        <v>20000</v>
      </c>
      <c r="D45" s="22">
        <v>5500</v>
      </c>
      <c r="E45" s="23">
        <f t="shared" si="1"/>
        <v>25500</v>
      </c>
      <c r="F45" s="22">
        <f t="shared" si="5"/>
        <v>2000</v>
      </c>
      <c r="G45" s="22">
        <v>550</v>
      </c>
      <c r="H45" s="22">
        <v>30</v>
      </c>
      <c r="I45" s="22">
        <f t="shared" si="2"/>
        <v>2580</v>
      </c>
      <c r="J45" s="22">
        <f t="shared" si="3"/>
        <v>1000</v>
      </c>
      <c r="K45" s="22">
        <f t="shared" si="7"/>
        <v>275</v>
      </c>
      <c r="L45" s="22">
        <f t="shared" si="6"/>
        <v>1275</v>
      </c>
      <c r="M45" s="22">
        <f t="shared" si="4"/>
        <v>3855</v>
      </c>
    </row>
    <row r="46" spans="1:13" ht="15.75" thickBot="1" x14ac:dyDescent="0.3">
      <c r="A46" s="22">
        <v>25750</v>
      </c>
      <c r="B46" s="22">
        <v>26249.99</v>
      </c>
      <c r="C46" s="22">
        <v>20000</v>
      </c>
      <c r="D46" s="22">
        <v>6000</v>
      </c>
      <c r="E46" s="23">
        <f t="shared" si="1"/>
        <v>26000</v>
      </c>
      <c r="F46" s="22">
        <f t="shared" si="5"/>
        <v>2000</v>
      </c>
      <c r="G46" s="22">
        <v>600</v>
      </c>
      <c r="H46" s="22">
        <v>30</v>
      </c>
      <c r="I46" s="22">
        <f t="shared" si="2"/>
        <v>2630</v>
      </c>
      <c r="J46" s="22">
        <f t="shared" si="3"/>
        <v>1000</v>
      </c>
      <c r="K46" s="22">
        <f t="shared" si="7"/>
        <v>300</v>
      </c>
      <c r="L46" s="22">
        <f t="shared" si="6"/>
        <v>1300</v>
      </c>
      <c r="M46" s="22">
        <f t="shared" si="4"/>
        <v>3930</v>
      </c>
    </row>
    <row r="47" spans="1:13" ht="15.75" thickBot="1" x14ac:dyDescent="0.3">
      <c r="A47" s="22">
        <v>26250</v>
      </c>
      <c r="B47" s="22">
        <v>26749.99</v>
      </c>
      <c r="C47" s="22">
        <v>20000</v>
      </c>
      <c r="D47" s="22">
        <v>6500</v>
      </c>
      <c r="E47" s="23">
        <f t="shared" si="1"/>
        <v>26500</v>
      </c>
      <c r="F47" s="22">
        <f t="shared" si="5"/>
        <v>2000</v>
      </c>
      <c r="G47" s="22">
        <v>650</v>
      </c>
      <c r="H47" s="22">
        <v>30</v>
      </c>
      <c r="I47" s="22">
        <f t="shared" si="2"/>
        <v>2680</v>
      </c>
      <c r="J47" s="22">
        <f t="shared" si="3"/>
        <v>1000</v>
      </c>
      <c r="K47" s="22">
        <f t="shared" si="7"/>
        <v>325</v>
      </c>
      <c r="L47" s="22">
        <f t="shared" si="6"/>
        <v>1325</v>
      </c>
      <c r="M47" s="22">
        <f t="shared" si="4"/>
        <v>4005</v>
      </c>
    </row>
    <row r="48" spans="1:13" ht="15.75" thickBot="1" x14ac:dyDescent="0.3">
      <c r="A48" s="22">
        <v>26750</v>
      </c>
      <c r="B48" s="22">
        <v>27249.99</v>
      </c>
      <c r="C48" s="22">
        <v>20000</v>
      </c>
      <c r="D48" s="22">
        <v>7000</v>
      </c>
      <c r="E48" s="23">
        <f t="shared" si="1"/>
        <v>27000</v>
      </c>
      <c r="F48" s="22">
        <f t="shared" si="5"/>
        <v>2000</v>
      </c>
      <c r="G48" s="22">
        <v>700</v>
      </c>
      <c r="H48" s="22">
        <v>30</v>
      </c>
      <c r="I48" s="22">
        <f t="shared" si="2"/>
        <v>2730</v>
      </c>
      <c r="J48" s="22">
        <f t="shared" si="3"/>
        <v>1000</v>
      </c>
      <c r="K48" s="22">
        <f t="shared" si="7"/>
        <v>350</v>
      </c>
      <c r="L48" s="22">
        <f t="shared" si="6"/>
        <v>1350</v>
      </c>
      <c r="M48" s="22">
        <f t="shared" si="4"/>
        <v>4080</v>
      </c>
    </row>
    <row r="49" spans="1:13" ht="15.75" thickBot="1" x14ac:dyDescent="0.3">
      <c r="A49" s="22">
        <v>27250</v>
      </c>
      <c r="B49" s="22">
        <v>27749.99</v>
      </c>
      <c r="C49" s="22">
        <v>20000</v>
      </c>
      <c r="D49" s="22">
        <v>7500</v>
      </c>
      <c r="E49" s="23">
        <f t="shared" si="1"/>
        <v>27500</v>
      </c>
      <c r="F49" s="22">
        <f t="shared" si="5"/>
        <v>2000</v>
      </c>
      <c r="G49" s="22">
        <v>750</v>
      </c>
      <c r="H49" s="22">
        <v>30</v>
      </c>
      <c r="I49" s="22">
        <f t="shared" si="2"/>
        <v>2780</v>
      </c>
      <c r="J49" s="22">
        <f t="shared" si="3"/>
        <v>1000</v>
      </c>
      <c r="K49" s="22">
        <f t="shared" si="7"/>
        <v>375</v>
      </c>
      <c r="L49" s="22">
        <f t="shared" si="6"/>
        <v>1375</v>
      </c>
      <c r="M49" s="22">
        <f t="shared" si="4"/>
        <v>4155</v>
      </c>
    </row>
    <row r="50" spans="1:13" ht="15.75" thickBot="1" x14ac:dyDescent="0.3">
      <c r="A50" s="22">
        <v>27750</v>
      </c>
      <c r="B50" s="22">
        <v>28249.99</v>
      </c>
      <c r="C50" s="22">
        <v>20000</v>
      </c>
      <c r="D50" s="22">
        <v>8000</v>
      </c>
      <c r="E50" s="23">
        <f t="shared" si="1"/>
        <v>28000</v>
      </c>
      <c r="F50" s="22">
        <f t="shared" si="5"/>
        <v>2000</v>
      </c>
      <c r="G50" s="22">
        <v>800</v>
      </c>
      <c r="H50" s="22">
        <v>30</v>
      </c>
      <c r="I50" s="22">
        <f t="shared" si="2"/>
        <v>2830</v>
      </c>
      <c r="J50" s="22">
        <f t="shared" si="3"/>
        <v>1000</v>
      </c>
      <c r="K50" s="22">
        <f t="shared" si="7"/>
        <v>400</v>
      </c>
      <c r="L50" s="22">
        <f t="shared" si="6"/>
        <v>1400</v>
      </c>
      <c r="M50" s="22">
        <f t="shared" si="4"/>
        <v>4230</v>
      </c>
    </row>
    <row r="51" spans="1:13" ht="15.75" thickBot="1" x14ac:dyDescent="0.3">
      <c r="A51" s="22">
        <v>28250</v>
      </c>
      <c r="B51" s="22">
        <v>28749.99</v>
      </c>
      <c r="C51" s="22">
        <v>20000</v>
      </c>
      <c r="D51" s="22">
        <v>8500</v>
      </c>
      <c r="E51" s="23">
        <f t="shared" si="1"/>
        <v>28500</v>
      </c>
      <c r="F51" s="22">
        <f t="shared" si="5"/>
        <v>2000</v>
      </c>
      <c r="G51" s="22">
        <v>850</v>
      </c>
      <c r="H51" s="22">
        <v>30</v>
      </c>
      <c r="I51" s="22">
        <f t="shared" si="2"/>
        <v>2880</v>
      </c>
      <c r="J51" s="22">
        <f t="shared" si="3"/>
        <v>1000</v>
      </c>
      <c r="K51" s="22">
        <f t="shared" si="7"/>
        <v>425</v>
      </c>
      <c r="L51" s="22">
        <f t="shared" si="6"/>
        <v>1425</v>
      </c>
      <c r="M51" s="22">
        <f t="shared" si="4"/>
        <v>4305</v>
      </c>
    </row>
    <row r="52" spans="1:13" ht="15.75" thickBot="1" x14ac:dyDescent="0.3">
      <c r="A52" s="22">
        <v>28750</v>
      </c>
      <c r="B52" s="22">
        <v>29249.99</v>
      </c>
      <c r="C52" s="22">
        <v>20000</v>
      </c>
      <c r="D52" s="22">
        <v>9000</v>
      </c>
      <c r="E52" s="23">
        <f t="shared" si="1"/>
        <v>29000</v>
      </c>
      <c r="F52" s="22">
        <f t="shared" si="5"/>
        <v>2000</v>
      </c>
      <c r="G52" s="22">
        <v>900</v>
      </c>
      <c r="H52" s="22">
        <v>30</v>
      </c>
      <c r="I52" s="22">
        <f t="shared" si="2"/>
        <v>2930</v>
      </c>
      <c r="J52" s="22">
        <f t="shared" si="3"/>
        <v>1000</v>
      </c>
      <c r="K52" s="22">
        <f t="shared" si="7"/>
        <v>450</v>
      </c>
      <c r="L52" s="22">
        <f t="shared" si="6"/>
        <v>1450</v>
      </c>
      <c r="M52" s="22">
        <f t="shared" si="4"/>
        <v>4380</v>
      </c>
    </row>
    <row r="53" spans="1:13" ht="15.75" thickBot="1" x14ac:dyDescent="0.3">
      <c r="A53" s="22">
        <v>29250</v>
      </c>
      <c r="B53" s="22">
        <v>29749.99</v>
      </c>
      <c r="C53" s="22">
        <v>20000</v>
      </c>
      <c r="D53" s="22">
        <v>9500</v>
      </c>
      <c r="E53" s="23">
        <f t="shared" si="1"/>
        <v>29500</v>
      </c>
      <c r="F53" s="22">
        <f t="shared" si="5"/>
        <v>2000</v>
      </c>
      <c r="G53" s="22">
        <v>950</v>
      </c>
      <c r="H53" s="22">
        <v>30</v>
      </c>
      <c r="I53" s="22">
        <f t="shared" si="2"/>
        <v>2980</v>
      </c>
      <c r="J53" s="22">
        <f t="shared" si="3"/>
        <v>1000</v>
      </c>
      <c r="K53" s="22">
        <f t="shared" si="7"/>
        <v>475</v>
      </c>
      <c r="L53" s="22">
        <f t="shared" si="6"/>
        <v>1475</v>
      </c>
      <c r="M53" s="22">
        <f t="shared" si="4"/>
        <v>4455</v>
      </c>
    </row>
    <row r="54" spans="1:13" ht="15.75" thickBot="1" x14ac:dyDescent="0.3">
      <c r="A54" s="22">
        <v>29750</v>
      </c>
      <c r="B54" s="22">
        <v>30249.99</v>
      </c>
      <c r="C54" s="22">
        <v>20000</v>
      </c>
      <c r="D54" s="22">
        <v>10000</v>
      </c>
      <c r="E54" s="23">
        <f t="shared" si="1"/>
        <v>30000</v>
      </c>
      <c r="F54" s="22">
        <f t="shared" si="5"/>
        <v>2000</v>
      </c>
      <c r="G54" s="22">
        <v>1000</v>
      </c>
      <c r="H54" s="22">
        <v>30</v>
      </c>
      <c r="I54" s="22">
        <f t="shared" si="2"/>
        <v>3030</v>
      </c>
      <c r="J54" s="22">
        <f t="shared" si="3"/>
        <v>1000</v>
      </c>
      <c r="K54" s="22">
        <f t="shared" si="7"/>
        <v>500</v>
      </c>
      <c r="L54" s="22">
        <f t="shared" si="6"/>
        <v>1500</v>
      </c>
      <c r="M54" s="22">
        <f t="shared" si="4"/>
        <v>4530</v>
      </c>
    </row>
    <row r="55" spans="1:13" ht="15.75" thickBot="1" x14ac:dyDescent="0.3">
      <c r="A55" s="22">
        <v>30250</v>
      </c>
      <c r="B55" s="22">
        <v>30749.99</v>
      </c>
      <c r="C55" s="22">
        <v>20000</v>
      </c>
      <c r="D55" s="22">
        <v>10500</v>
      </c>
      <c r="E55" s="23">
        <f t="shared" si="1"/>
        <v>30500</v>
      </c>
      <c r="F55" s="22">
        <f t="shared" si="5"/>
        <v>2000</v>
      </c>
      <c r="G55" s="22">
        <v>1050</v>
      </c>
      <c r="H55" s="22">
        <v>30</v>
      </c>
      <c r="I55" s="22">
        <f t="shared" si="2"/>
        <v>3080</v>
      </c>
      <c r="J55" s="22">
        <f t="shared" si="3"/>
        <v>1000</v>
      </c>
      <c r="K55" s="22">
        <f t="shared" si="7"/>
        <v>525</v>
      </c>
      <c r="L55" s="22">
        <f t="shared" si="6"/>
        <v>1525</v>
      </c>
      <c r="M55" s="22">
        <f t="shared" si="4"/>
        <v>4605</v>
      </c>
    </row>
    <row r="56" spans="1:13" ht="15.75" thickBot="1" x14ac:dyDescent="0.3">
      <c r="A56" s="22">
        <v>30750</v>
      </c>
      <c r="B56" s="22">
        <v>31249.99</v>
      </c>
      <c r="C56" s="22">
        <v>20000</v>
      </c>
      <c r="D56" s="22">
        <v>11000</v>
      </c>
      <c r="E56" s="23">
        <f t="shared" si="1"/>
        <v>31000</v>
      </c>
      <c r="F56" s="22">
        <f t="shared" si="5"/>
        <v>2000</v>
      </c>
      <c r="G56" s="22">
        <v>1100</v>
      </c>
      <c r="H56" s="22">
        <v>30</v>
      </c>
      <c r="I56" s="22">
        <f t="shared" si="2"/>
        <v>3130</v>
      </c>
      <c r="J56" s="22">
        <f t="shared" si="3"/>
        <v>1000</v>
      </c>
      <c r="K56" s="22">
        <f t="shared" si="7"/>
        <v>550</v>
      </c>
      <c r="L56" s="22">
        <f t="shared" si="6"/>
        <v>1550</v>
      </c>
      <c r="M56" s="22">
        <f t="shared" si="4"/>
        <v>4680</v>
      </c>
    </row>
    <row r="57" spans="1:13" ht="15.75" thickBot="1" x14ac:dyDescent="0.3">
      <c r="A57" s="22">
        <v>31250</v>
      </c>
      <c r="B57" s="22">
        <v>31749.99</v>
      </c>
      <c r="C57" s="22">
        <v>20000</v>
      </c>
      <c r="D57" s="22">
        <v>11500</v>
      </c>
      <c r="E57" s="23">
        <f t="shared" si="1"/>
        <v>31500</v>
      </c>
      <c r="F57" s="22">
        <f t="shared" si="5"/>
        <v>2000</v>
      </c>
      <c r="G57" s="22">
        <v>1150</v>
      </c>
      <c r="H57" s="22">
        <v>30</v>
      </c>
      <c r="I57" s="22">
        <f t="shared" si="2"/>
        <v>3180</v>
      </c>
      <c r="J57" s="22">
        <f t="shared" si="3"/>
        <v>1000</v>
      </c>
      <c r="K57" s="22">
        <f t="shared" si="7"/>
        <v>575</v>
      </c>
      <c r="L57" s="22">
        <f t="shared" si="6"/>
        <v>1575</v>
      </c>
      <c r="M57" s="22">
        <f t="shared" si="4"/>
        <v>4755</v>
      </c>
    </row>
    <row r="58" spans="1:13" ht="15.75" thickBot="1" x14ac:dyDescent="0.3">
      <c r="A58" s="22">
        <v>31750</v>
      </c>
      <c r="B58" s="22">
        <v>32249.99</v>
      </c>
      <c r="C58" s="22">
        <v>20000</v>
      </c>
      <c r="D58" s="22">
        <v>12000</v>
      </c>
      <c r="E58" s="23">
        <f t="shared" si="1"/>
        <v>32000</v>
      </c>
      <c r="F58" s="22">
        <f t="shared" si="5"/>
        <v>2000</v>
      </c>
      <c r="G58" s="22">
        <v>1200</v>
      </c>
      <c r="H58" s="22">
        <v>30</v>
      </c>
      <c r="I58" s="22">
        <f t="shared" si="2"/>
        <v>3230</v>
      </c>
      <c r="J58" s="22">
        <f t="shared" si="3"/>
        <v>1000</v>
      </c>
      <c r="K58" s="22">
        <f t="shared" si="7"/>
        <v>600</v>
      </c>
      <c r="L58" s="22">
        <f t="shared" si="6"/>
        <v>1600</v>
      </c>
      <c r="M58" s="22">
        <f t="shared" si="4"/>
        <v>4830</v>
      </c>
    </row>
    <row r="59" spans="1:13" ht="15.75" thickBot="1" x14ac:dyDescent="0.3">
      <c r="A59" s="22">
        <v>32250</v>
      </c>
      <c r="B59" s="22">
        <v>32749.99</v>
      </c>
      <c r="C59" s="22">
        <v>20000</v>
      </c>
      <c r="D59" s="22">
        <v>12500</v>
      </c>
      <c r="E59" s="23">
        <f t="shared" si="1"/>
        <v>32500</v>
      </c>
      <c r="F59" s="22">
        <f t="shared" si="5"/>
        <v>2000</v>
      </c>
      <c r="G59" s="22">
        <v>1250</v>
      </c>
      <c r="H59" s="22">
        <v>30</v>
      </c>
      <c r="I59" s="22">
        <f t="shared" si="2"/>
        <v>3280</v>
      </c>
      <c r="J59" s="22">
        <f t="shared" si="3"/>
        <v>1000</v>
      </c>
      <c r="K59" s="22">
        <f t="shared" si="7"/>
        <v>625</v>
      </c>
      <c r="L59" s="22">
        <f t="shared" si="6"/>
        <v>1625</v>
      </c>
      <c r="M59" s="22">
        <f t="shared" si="4"/>
        <v>4905</v>
      </c>
    </row>
    <row r="60" spans="1:13" ht="15.75" thickBot="1" x14ac:dyDescent="0.3">
      <c r="A60" s="22">
        <v>32750</v>
      </c>
      <c r="B60" s="22">
        <v>33249.99</v>
      </c>
      <c r="C60" s="22">
        <v>20000</v>
      </c>
      <c r="D60" s="22">
        <v>13000</v>
      </c>
      <c r="E60" s="23">
        <f t="shared" si="1"/>
        <v>33000</v>
      </c>
      <c r="F60" s="22">
        <f t="shared" si="5"/>
        <v>2000</v>
      </c>
      <c r="G60" s="22">
        <v>1300</v>
      </c>
      <c r="H60" s="22">
        <v>30</v>
      </c>
      <c r="I60" s="22">
        <f t="shared" si="2"/>
        <v>3330</v>
      </c>
      <c r="J60" s="22">
        <f t="shared" si="3"/>
        <v>1000</v>
      </c>
      <c r="K60" s="22">
        <f t="shared" si="7"/>
        <v>650</v>
      </c>
      <c r="L60" s="22">
        <f t="shared" si="6"/>
        <v>1650</v>
      </c>
      <c r="M60" s="22">
        <f t="shared" si="4"/>
        <v>4980</v>
      </c>
    </row>
    <row r="61" spans="1:13" ht="15.75" thickBot="1" x14ac:dyDescent="0.3">
      <c r="A61" s="22">
        <v>33250</v>
      </c>
      <c r="B61" s="22">
        <v>33749.99</v>
      </c>
      <c r="C61" s="22">
        <v>20000</v>
      </c>
      <c r="D61" s="22">
        <v>13500</v>
      </c>
      <c r="E61" s="23">
        <f t="shared" si="1"/>
        <v>33500</v>
      </c>
      <c r="F61" s="22">
        <f t="shared" si="5"/>
        <v>2000</v>
      </c>
      <c r="G61" s="22">
        <v>1350</v>
      </c>
      <c r="H61" s="22">
        <v>30</v>
      </c>
      <c r="I61" s="22">
        <f t="shared" si="2"/>
        <v>3380</v>
      </c>
      <c r="J61" s="22">
        <f t="shared" si="3"/>
        <v>1000</v>
      </c>
      <c r="K61" s="22">
        <f t="shared" si="7"/>
        <v>675</v>
      </c>
      <c r="L61" s="22">
        <f t="shared" si="6"/>
        <v>1675</v>
      </c>
      <c r="M61" s="22">
        <f t="shared" si="4"/>
        <v>5055</v>
      </c>
    </row>
    <row r="62" spans="1:13" ht="15.75" thickBot="1" x14ac:dyDescent="0.3">
      <c r="A62" s="22">
        <v>33750</v>
      </c>
      <c r="B62" s="22">
        <v>34249.99</v>
      </c>
      <c r="C62" s="22">
        <v>20000</v>
      </c>
      <c r="D62" s="22">
        <v>14000</v>
      </c>
      <c r="E62" s="23">
        <f t="shared" si="1"/>
        <v>34000</v>
      </c>
      <c r="F62" s="22">
        <f t="shared" si="5"/>
        <v>2000</v>
      </c>
      <c r="G62" s="22">
        <v>1400</v>
      </c>
      <c r="H62" s="22">
        <v>30</v>
      </c>
      <c r="I62" s="22">
        <f t="shared" si="2"/>
        <v>3430</v>
      </c>
      <c r="J62" s="22">
        <f t="shared" si="3"/>
        <v>1000</v>
      </c>
      <c r="K62" s="22">
        <f t="shared" si="7"/>
        <v>700</v>
      </c>
      <c r="L62" s="22">
        <f t="shared" si="6"/>
        <v>1700</v>
      </c>
      <c r="M62" s="22">
        <f t="shared" si="4"/>
        <v>5130</v>
      </c>
    </row>
    <row r="63" spans="1:13" ht="15.75" thickBot="1" x14ac:dyDescent="0.3">
      <c r="A63" s="22">
        <v>34250</v>
      </c>
      <c r="B63" s="22">
        <v>34749.99</v>
      </c>
      <c r="C63" s="22">
        <v>20000</v>
      </c>
      <c r="D63" s="22">
        <v>14500</v>
      </c>
      <c r="E63" s="23">
        <f t="shared" si="1"/>
        <v>34500</v>
      </c>
      <c r="F63" s="22">
        <f t="shared" si="5"/>
        <v>2000</v>
      </c>
      <c r="G63" s="22">
        <v>1450</v>
      </c>
      <c r="H63" s="22">
        <v>30</v>
      </c>
      <c r="I63" s="22">
        <f t="shared" si="2"/>
        <v>3480</v>
      </c>
      <c r="J63" s="22">
        <f t="shared" si="3"/>
        <v>1000</v>
      </c>
      <c r="K63" s="22">
        <f t="shared" si="7"/>
        <v>725</v>
      </c>
      <c r="L63" s="22">
        <f t="shared" si="6"/>
        <v>1725</v>
      </c>
      <c r="M63" s="22">
        <f t="shared" si="4"/>
        <v>5205</v>
      </c>
    </row>
    <row r="64" spans="1:13" ht="15.75" thickBot="1" x14ac:dyDescent="0.3">
      <c r="A64" s="22">
        <v>34750</v>
      </c>
      <c r="B64" s="22">
        <v>100000000</v>
      </c>
      <c r="C64" s="22">
        <v>20000</v>
      </c>
      <c r="D64" s="22">
        <v>15000</v>
      </c>
      <c r="E64" s="23">
        <f t="shared" si="1"/>
        <v>35000</v>
      </c>
      <c r="F64" s="22">
        <f t="shared" si="5"/>
        <v>2000</v>
      </c>
      <c r="G64" s="22">
        <v>1500</v>
      </c>
      <c r="H64" s="22">
        <v>30</v>
      </c>
      <c r="I64" s="22">
        <f t="shared" si="2"/>
        <v>3530</v>
      </c>
      <c r="J64" s="22">
        <f t="shared" si="3"/>
        <v>1000</v>
      </c>
      <c r="K64" s="22">
        <f t="shared" si="7"/>
        <v>750</v>
      </c>
      <c r="L64" s="22">
        <f t="shared" si="6"/>
        <v>1750</v>
      </c>
      <c r="M64" s="22">
        <f t="shared" si="4"/>
        <v>5280</v>
      </c>
    </row>
  </sheetData>
  <pageMargins left="0.7" right="0.7" top="0.75" bottom="0.75" header="0.3" footer="0.3"/>
  <ignoredErrors>
    <ignoredError sqref="E4:E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30A2-B96A-4F5A-874E-3B3F6A23AF61}">
  <dimension ref="B3:M12"/>
  <sheetViews>
    <sheetView showGridLines="0" workbookViewId="0">
      <pane ySplit="3" topLeftCell="A4" activePane="bottomLeft" state="frozen"/>
      <selection activeCell="D49" sqref="D49"/>
      <selection pane="bottomLeft" activeCell="C4" sqref="C4"/>
    </sheetView>
  </sheetViews>
  <sheetFormatPr defaultRowHeight="15" x14ac:dyDescent="0.25"/>
  <cols>
    <col min="2" max="2" width="25.140625" bestFit="1" customWidth="1"/>
    <col min="3" max="3" width="11.7109375" customWidth="1"/>
    <col min="4" max="6" width="10" customWidth="1"/>
    <col min="7" max="7" width="3.7109375" customWidth="1"/>
    <col min="8" max="11" width="10" customWidth="1"/>
    <col min="12" max="12" width="4.42578125" customWidth="1"/>
    <col min="13" max="13" width="9.5703125" bestFit="1" customWidth="1"/>
  </cols>
  <sheetData>
    <row r="3" spans="2:13" ht="24" customHeight="1" thickBot="1" x14ac:dyDescent="0.3">
      <c r="C3" s="26" t="s">
        <v>7</v>
      </c>
      <c r="D3" s="26" t="s">
        <v>8</v>
      </c>
      <c r="E3" s="26" t="s">
        <v>10</v>
      </c>
      <c r="F3" s="26" t="s">
        <v>11</v>
      </c>
      <c r="G3" s="26"/>
      <c r="H3" s="26" t="s">
        <v>9</v>
      </c>
      <c r="I3" s="26" t="s">
        <v>13</v>
      </c>
      <c r="J3" s="26" t="s">
        <v>15</v>
      </c>
      <c r="K3" s="26" t="s">
        <v>12</v>
      </c>
      <c r="M3" s="26" t="s">
        <v>20</v>
      </c>
    </row>
    <row r="4" spans="2:13" ht="15.75" thickBot="1" x14ac:dyDescent="0.3">
      <c r="B4" t="s">
        <v>14</v>
      </c>
      <c r="C4" s="24">
        <v>18696</v>
      </c>
      <c r="D4" s="25">
        <f>LOOKUP(C4,'SSS Table 2025'!A:A,'SSS Table 2025'!J:J)</f>
        <v>925</v>
      </c>
      <c r="E4" s="25">
        <f>LOOKUP(C4,'SSS Table 2025'!A:A,'SSS Table 2025'!K:K)</f>
        <v>0</v>
      </c>
      <c r="F4" s="25">
        <f>SUM(D4:E4)</f>
        <v>925</v>
      </c>
      <c r="G4" s="32"/>
      <c r="H4" s="25">
        <f>LOOKUP(C4,'SSS Table 2025'!A:A,'SSS Table 2025'!F:F)</f>
        <v>1850</v>
      </c>
      <c r="I4" s="25">
        <f>LOOKUP(C4,'SSS Table 2025'!A:A,'SSS Table 2025'!G:G)</f>
        <v>0</v>
      </c>
      <c r="J4" s="25">
        <f>LOOKUP(C4,'SSS Table 2025'!A:A,'SSS Table 2025'!H:H)</f>
        <v>30</v>
      </c>
      <c r="K4" s="25">
        <f>SUM(H4:J4)</f>
        <v>1880</v>
      </c>
      <c r="M4" s="33">
        <f>F4+K4</f>
        <v>2805</v>
      </c>
    </row>
    <row r="5" spans="2:13" ht="15.75" thickBot="1" x14ac:dyDescent="0.3">
      <c r="B5" t="s">
        <v>14</v>
      </c>
      <c r="C5" s="24">
        <v>19164</v>
      </c>
      <c r="D5" s="25">
        <f>LOOKUP(C5,'SSS Table 2025'!A:A,'SSS Table 2025'!J:J)</f>
        <v>950</v>
      </c>
      <c r="E5" s="25">
        <f>LOOKUP(C5,'SSS Table 2025'!A:A,'SSS Table 2025'!K:K)</f>
        <v>0</v>
      </c>
      <c r="F5" s="25">
        <f t="shared" ref="F5:F11" si="0">SUM(D5:E5)</f>
        <v>950</v>
      </c>
      <c r="G5" s="32"/>
      <c r="H5" s="25">
        <f>LOOKUP(C5,'SSS Table 2025'!A:A,'SSS Table 2025'!F:F)</f>
        <v>1900</v>
      </c>
      <c r="I5" s="25">
        <f>LOOKUP(C5,'SSS Table 2025'!A:A,'SSS Table 2025'!G:G)</f>
        <v>0</v>
      </c>
      <c r="J5" s="25">
        <f>LOOKUP(C5,'SSS Table 2025'!A:A,'SSS Table 2025'!H:H)</f>
        <v>30</v>
      </c>
      <c r="K5" s="25">
        <f t="shared" ref="K5:K11" si="1">SUM(H5:J5)</f>
        <v>1930</v>
      </c>
      <c r="M5" s="33">
        <f t="shared" ref="M5:M12" si="2">F5+K5</f>
        <v>2880</v>
      </c>
    </row>
    <row r="6" spans="2:13" ht="15.75" thickBot="1" x14ac:dyDescent="0.3">
      <c r="B6" t="s">
        <v>14</v>
      </c>
      <c r="C6" s="24">
        <v>19686</v>
      </c>
      <c r="D6" s="25">
        <f>LOOKUP(C6,'SSS Table 2025'!A:A,'SSS Table 2025'!J:J)</f>
        <v>975</v>
      </c>
      <c r="E6" s="25">
        <f>LOOKUP(C6,'SSS Table 2025'!A:A,'SSS Table 2025'!K:K)</f>
        <v>0</v>
      </c>
      <c r="F6" s="25">
        <f t="shared" si="0"/>
        <v>975</v>
      </c>
      <c r="G6" s="32"/>
      <c r="H6" s="25">
        <f>LOOKUP(C6,'SSS Table 2025'!A:A,'SSS Table 2025'!F:F)</f>
        <v>1950</v>
      </c>
      <c r="I6" s="25">
        <f>LOOKUP(C6,'SSS Table 2025'!A:A,'SSS Table 2025'!G:G)</f>
        <v>0</v>
      </c>
      <c r="J6" s="25">
        <f>LOOKUP(C6,'SSS Table 2025'!A:A,'SSS Table 2025'!H:H)</f>
        <v>30</v>
      </c>
      <c r="K6" s="25">
        <f t="shared" si="1"/>
        <v>1980</v>
      </c>
      <c r="M6" s="33">
        <f t="shared" si="2"/>
        <v>2955</v>
      </c>
    </row>
    <row r="7" spans="2:13" ht="15.75" thickBot="1" x14ac:dyDescent="0.3">
      <c r="B7" t="s">
        <v>14</v>
      </c>
      <c r="C7" s="24">
        <v>20174</v>
      </c>
      <c r="D7" s="25">
        <f>LOOKUP(C7,'SSS Table 2025'!A:A,'SSS Table 2025'!J:J)</f>
        <v>1000</v>
      </c>
      <c r="E7" s="25">
        <f>LOOKUP(C7,'SSS Table 2025'!A:A,'SSS Table 2025'!K:K)</f>
        <v>0</v>
      </c>
      <c r="F7" s="25">
        <f t="shared" si="0"/>
        <v>1000</v>
      </c>
      <c r="G7" s="32"/>
      <c r="H7" s="25">
        <f>LOOKUP(C7,'SSS Table 2025'!A:A,'SSS Table 2025'!F:F)</f>
        <v>2000</v>
      </c>
      <c r="I7" s="25">
        <f>LOOKUP(C7,'SSS Table 2025'!A:A,'SSS Table 2025'!G:G)</f>
        <v>0</v>
      </c>
      <c r="J7" s="25">
        <f>LOOKUP(C7,'SSS Table 2025'!A:A,'SSS Table 2025'!H:H)</f>
        <v>30</v>
      </c>
      <c r="K7" s="25">
        <f t="shared" si="1"/>
        <v>2030</v>
      </c>
      <c r="M7" s="33">
        <f t="shared" si="2"/>
        <v>3030</v>
      </c>
    </row>
    <row r="8" spans="2:13" ht="15.75" thickBot="1" x14ac:dyDescent="0.3">
      <c r="B8" t="s">
        <v>14</v>
      </c>
      <c r="C8" s="24">
        <v>20651</v>
      </c>
      <c r="D8" s="25">
        <f>LOOKUP(C8,'SSS Table 2025'!A:A,'SSS Table 2025'!J:J)</f>
        <v>1000</v>
      </c>
      <c r="E8" s="25">
        <f>LOOKUP(C8,'SSS Table 2025'!A:A,'SSS Table 2025'!K:K)</f>
        <v>25</v>
      </c>
      <c r="F8" s="25">
        <f t="shared" si="0"/>
        <v>1025</v>
      </c>
      <c r="G8" s="32"/>
      <c r="H8" s="25">
        <f>LOOKUP(C8,'SSS Table 2025'!A:A,'SSS Table 2025'!F:F)</f>
        <v>2000</v>
      </c>
      <c r="I8" s="25">
        <f>LOOKUP(C8,'SSS Table 2025'!A:A,'SSS Table 2025'!G:G)</f>
        <v>50</v>
      </c>
      <c r="J8" s="25">
        <f>LOOKUP(C8,'SSS Table 2025'!A:A,'SSS Table 2025'!H:H)</f>
        <v>30</v>
      </c>
      <c r="K8" s="25">
        <f t="shared" si="1"/>
        <v>2080</v>
      </c>
      <c r="M8" s="33">
        <f t="shared" si="2"/>
        <v>3105</v>
      </c>
    </row>
    <row r="9" spans="2:13" ht="15.75" thickBot="1" x14ac:dyDescent="0.3">
      <c r="B9" t="s">
        <v>14</v>
      </c>
      <c r="C9" s="24">
        <v>21174</v>
      </c>
      <c r="D9" s="25">
        <f>LOOKUP(C9,'SSS Table 2025'!A:A,'SSS Table 2025'!J:J)</f>
        <v>1000</v>
      </c>
      <c r="E9" s="25">
        <f>LOOKUP(C9,'SSS Table 2025'!A:A,'SSS Table 2025'!K:K)</f>
        <v>50</v>
      </c>
      <c r="F9" s="25">
        <f t="shared" si="0"/>
        <v>1050</v>
      </c>
      <c r="G9" s="32"/>
      <c r="H9" s="25">
        <f>LOOKUP(C9,'SSS Table 2025'!A:A,'SSS Table 2025'!F:F)</f>
        <v>2000</v>
      </c>
      <c r="I9" s="25">
        <f>LOOKUP(C9,'SSS Table 2025'!A:A,'SSS Table 2025'!G:G)</f>
        <v>100</v>
      </c>
      <c r="J9" s="25">
        <f>LOOKUP(C9,'SSS Table 2025'!A:A,'SSS Table 2025'!H:H)</f>
        <v>30</v>
      </c>
      <c r="K9" s="25">
        <f t="shared" si="1"/>
        <v>2130</v>
      </c>
      <c r="M9" s="33">
        <f t="shared" si="2"/>
        <v>3180</v>
      </c>
    </row>
    <row r="10" spans="2:13" ht="15.75" thickBot="1" x14ac:dyDescent="0.3">
      <c r="B10" t="s">
        <v>14</v>
      </c>
      <c r="C10" s="24">
        <v>21652</v>
      </c>
      <c r="D10" s="25">
        <f>LOOKUP(C10,'SSS Table 2025'!A:A,'SSS Table 2025'!J:J)</f>
        <v>1000</v>
      </c>
      <c r="E10" s="25">
        <f>LOOKUP(C10,'SSS Table 2025'!A:A,'SSS Table 2025'!K:K)</f>
        <v>75</v>
      </c>
      <c r="F10" s="25">
        <f t="shared" si="0"/>
        <v>1075</v>
      </c>
      <c r="G10" s="32"/>
      <c r="H10" s="25">
        <f>LOOKUP(C10,'SSS Table 2025'!A:A,'SSS Table 2025'!F:F)</f>
        <v>2000</v>
      </c>
      <c r="I10" s="25">
        <f>LOOKUP(C10,'SSS Table 2025'!A:A,'SSS Table 2025'!G:G)</f>
        <v>150</v>
      </c>
      <c r="J10" s="25">
        <f>LOOKUP(C10,'SSS Table 2025'!A:A,'SSS Table 2025'!H:H)</f>
        <v>30</v>
      </c>
      <c r="K10" s="25">
        <f t="shared" si="1"/>
        <v>2180</v>
      </c>
      <c r="M10" s="33">
        <f t="shared" si="2"/>
        <v>3255</v>
      </c>
    </row>
    <row r="11" spans="2:13" ht="15.75" thickBot="1" x14ac:dyDescent="0.3">
      <c r="B11" t="s">
        <v>14</v>
      </c>
      <c r="C11" s="24">
        <v>22184</v>
      </c>
      <c r="D11" s="25">
        <f>LOOKUP(C11,'SSS Table 2025'!A:A,'SSS Table 2025'!J:J)</f>
        <v>1000</v>
      </c>
      <c r="E11" s="25">
        <f>LOOKUP(C11,'SSS Table 2025'!A:A,'SSS Table 2025'!K:K)</f>
        <v>100</v>
      </c>
      <c r="F11" s="25">
        <f t="shared" si="0"/>
        <v>1100</v>
      </c>
      <c r="G11" s="32"/>
      <c r="H11" s="25">
        <f>LOOKUP(C11,'SSS Table 2025'!A:A,'SSS Table 2025'!F:F)</f>
        <v>2000</v>
      </c>
      <c r="I11" s="25">
        <f>LOOKUP(C11,'SSS Table 2025'!A:A,'SSS Table 2025'!G:G)</f>
        <v>200</v>
      </c>
      <c r="J11" s="25">
        <f>LOOKUP(C11,'SSS Table 2025'!A:A,'SSS Table 2025'!H:H)</f>
        <v>30</v>
      </c>
      <c r="K11" s="25">
        <f t="shared" si="1"/>
        <v>2230</v>
      </c>
      <c r="M11" s="33">
        <f t="shared" si="2"/>
        <v>3330</v>
      </c>
    </row>
    <row r="12" spans="2:13" ht="15.75" thickBot="1" x14ac:dyDescent="0.3">
      <c r="B12" t="s">
        <v>14</v>
      </c>
      <c r="C12" s="24">
        <v>150000</v>
      </c>
      <c r="D12" s="25">
        <f>LOOKUP(C12,'SSS Table 2025'!A:A,'SSS Table 2025'!J:J)</f>
        <v>1000</v>
      </c>
      <c r="E12" s="25">
        <f>LOOKUP(C12,'SSS Table 2025'!A:A,'SSS Table 2025'!K:K)</f>
        <v>750</v>
      </c>
      <c r="F12" s="25">
        <f t="shared" ref="F12" si="3">SUM(D12:E12)</f>
        <v>1750</v>
      </c>
      <c r="G12" s="32"/>
      <c r="H12" s="25">
        <f>LOOKUP(C12,'SSS Table 2025'!A:A,'SSS Table 2025'!F:F)</f>
        <v>2000</v>
      </c>
      <c r="I12" s="25">
        <f>LOOKUP(C12,'SSS Table 2025'!A:A,'SSS Table 2025'!G:G)</f>
        <v>1500</v>
      </c>
      <c r="J12" s="25">
        <f>LOOKUP(C12,'SSS Table 2025'!A:A,'SSS Table 2025'!H:H)</f>
        <v>30</v>
      </c>
      <c r="K12" s="25">
        <f t="shared" ref="K12" si="4">SUM(H12:J12)</f>
        <v>3530</v>
      </c>
      <c r="M12" s="33">
        <f t="shared" si="2"/>
        <v>5280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SSS Table 2025</vt:lpstr>
      <vt:lpstr>Calculator</vt:lpstr>
    </vt:vector>
  </TitlesOfParts>
  <Manager>AanyaHR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SSS Table 2023 by AanyaHR</dc:title>
  <dc:subject>SSS Table 2023 by AanyaHR</dc:subject>
  <dc:creator>AanyaHR</dc:creator>
  <cp:keywords>AanyaHR;SSS 2023;SSS Table 2023</cp:keywords>
  <cp:lastModifiedBy>Polo Sebastian</cp:lastModifiedBy>
  <dcterms:created xsi:type="dcterms:W3CDTF">2022-12-31T06:58:47Z</dcterms:created>
  <dcterms:modified xsi:type="dcterms:W3CDTF">2025-01-02T04:11:11Z</dcterms:modified>
</cp:coreProperties>
</file>