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Derivador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 s="1"/>
  <c r="D24" i="1"/>
  <c r="F23" i="1"/>
  <c r="E23" i="1"/>
  <c r="D23" i="1"/>
  <c r="E22" i="1"/>
  <c r="F22" i="1" s="1"/>
  <c r="D22" i="1"/>
  <c r="F21" i="1"/>
  <c r="E21" i="1"/>
  <c r="D21" i="1"/>
  <c r="E20" i="1"/>
  <c r="F20" i="1" s="1"/>
  <c r="D20" i="1"/>
  <c r="F19" i="1"/>
  <c r="E19" i="1"/>
  <c r="D19" i="1"/>
  <c r="E18" i="1"/>
  <c r="F18" i="1" s="1"/>
  <c r="D18" i="1"/>
  <c r="F17" i="1"/>
  <c r="E17" i="1"/>
  <c r="F16" i="1"/>
  <c r="E16" i="1"/>
  <c r="D16" i="1"/>
  <c r="E15" i="1"/>
  <c r="F15" i="1" s="1"/>
  <c r="D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<sst xmlns="http://schemas.openxmlformats.org/spreadsheetml/2006/main" count="6" uniqueCount="5">
  <si>
    <t>Frecuencia (Hz)</t>
  </si>
  <si>
    <t>Fase (°)</t>
  </si>
  <si>
    <t>Vo/Vi [dB]</t>
  </si>
  <si>
    <t>Valor pico a pico (V)</t>
  </si>
  <si>
    <t>Vo/Vi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</si>
</sst>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4" workbookViewId="0">
      <selection activeCell="I12" sqref="I12"/>
    </sheetView>
  </sheetViews>
  <sheetFormatPr defaultRowHeight="15" x14ac:dyDescent="0.25"/>
  <sheetData>
    <row r="1" spans="1:6" ht="26.25" thickBot="1" x14ac:dyDescent="0.3">
      <c r="A1" s="4" t="s">
        <v>3</v>
      </c>
      <c r="B1" s="1" t="s">
        <v>0</v>
      </c>
      <c r="C1" s="4" t="s">
        <v>3</v>
      </c>
      <c r="D1" s="1" t="s">
        <v>1</v>
      </c>
      <c r="E1" s="4" t="s">
        <v>4</v>
      </c>
      <c r="F1" s="1" t="s">
        <v>2</v>
      </c>
    </row>
    <row r="2" spans="1:6" x14ac:dyDescent="0.25">
      <c r="A2" s="5">
        <v>19.21</v>
      </c>
      <c r="B2" s="2">
        <v>10</v>
      </c>
      <c r="C2" s="5">
        <v>0.13900000000000001</v>
      </c>
      <c r="D2" s="3">
        <v>-91</v>
      </c>
      <c r="E2" s="2">
        <f t="shared" ref="E2:E24" si="0">IF(ISBLANK(C2), , C2/A2)</f>
        <v>7.2358146798542425E-3</v>
      </c>
      <c r="F2" s="3">
        <f t="shared" ref="F2:F24" si="1">IF(E2 = 0, , 20*LOG10(E2))</f>
        <v>-42.810251292151975</v>
      </c>
    </row>
    <row r="3" spans="1:6" x14ac:dyDescent="0.25">
      <c r="A3" s="5">
        <v>19.899999999999999</v>
      </c>
      <c r="B3" s="2">
        <v>50</v>
      </c>
      <c r="C3" s="5">
        <v>0.72</v>
      </c>
      <c r="D3" s="3">
        <v>-92</v>
      </c>
      <c r="E3" s="2">
        <f t="shared" si="0"/>
        <v>3.6180904522613064E-2</v>
      </c>
      <c r="F3" s="3">
        <f t="shared" si="1"/>
        <v>-28.830411599568766</v>
      </c>
    </row>
    <row r="4" spans="1:6" x14ac:dyDescent="0.25">
      <c r="A4" s="5">
        <v>19.899999999999999</v>
      </c>
      <c r="B4" s="2">
        <v>100</v>
      </c>
      <c r="C4" s="5">
        <v>1.43</v>
      </c>
      <c r="D4" s="3">
        <v>-92</v>
      </c>
      <c r="E4" s="2">
        <f t="shared" si="0"/>
        <v>7.1859296482412058E-2</v>
      </c>
      <c r="F4" s="3">
        <f t="shared" si="1"/>
        <v>-22.870340778892899</v>
      </c>
    </row>
    <row r="5" spans="1:6" x14ac:dyDescent="0.25">
      <c r="A5" s="5">
        <v>19.899999999999999</v>
      </c>
      <c r="B5" s="2">
        <v>500</v>
      </c>
      <c r="C5" s="5">
        <v>7.07</v>
      </c>
      <c r="D5" s="3">
        <v>-90</v>
      </c>
      <c r="E5" s="2">
        <f t="shared" si="0"/>
        <v>0.3552763819095478</v>
      </c>
      <c r="F5" s="3">
        <f t="shared" si="1"/>
        <v>-8.9886732522561434</v>
      </c>
    </row>
    <row r="6" spans="1:6" x14ac:dyDescent="0.25">
      <c r="A6" s="5">
        <v>19.899999999999999</v>
      </c>
      <c r="B6" s="2">
        <v>1000</v>
      </c>
      <c r="C6" s="5">
        <v>14.06</v>
      </c>
      <c r="D6" s="3">
        <v>-90</v>
      </c>
      <c r="E6" s="2">
        <f t="shared" si="0"/>
        <v>0.70653266331658304</v>
      </c>
      <c r="F6" s="3">
        <f t="shared" si="1"/>
        <v>-3.0173551145180282</v>
      </c>
    </row>
    <row r="7" spans="1:6" x14ac:dyDescent="0.25">
      <c r="A7" s="5">
        <v>7.8</v>
      </c>
      <c r="B7" s="2">
        <v>5000</v>
      </c>
      <c r="C7" s="5">
        <v>27.6</v>
      </c>
      <c r="D7" s="3">
        <v>-90</v>
      </c>
      <c r="E7" s="2">
        <f t="shared" si="0"/>
        <v>3.5384615384615388</v>
      </c>
      <c r="F7" s="3">
        <f t="shared" si="1"/>
        <v>10.976289587494747</v>
      </c>
    </row>
    <row r="8" spans="1:6" x14ac:dyDescent="0.25">
      <c r="A8" s="5">
        <v>4.2</v>
      </c>
      <c r="B8" s="2">
        <v>10000</v>
      </c>
      <c r="C8" s="5">
        <v>29.6</v>
      </c>
      <c r="D8" s="3">
        <v>-90</v>
      </c>
      <c r="E8" s="2">
        <f t="shared" si="0"/>
        <v>7.0476190476190474</v>
      </c>
      <c r="F8" s="3">
        <f t="shared" si="1"/>
        <v>16.960848413220763</v>
      </c>
    </row>
    <row r="9" spans="1:6" x14ac:dyDescent="0.25">
      <c r="A9" s="5">
        <v>0.98</v>
      </c>
      <c r="B9" s="2">
        <v>20000</v>
      </c>
      <c r="C9" s="5">
        <v>12.81</v>
      </c>
      <c r="D9" s="3">
        <v>-90</v>
      </c>
      <c r="E9" s="2">
        <f t="shared" si="0"/>
        <v>13.071428571428573</v>
      </c>
      <c r="F9" s="3">
        <f t="shared" si="1"/>
        <v>22.326461081043831</v>
      </c>
    </row>
    <row r="10" spans="1:6" x14ac:dyDescent="0.25">
      <c r="A10" s="5">
        <v>0.75</v>
      </c>
      <c r="B10" s="2">
        <v>50000</v>
      </c>
      <c r="C10" s="5">
        <v>26.7</v>
      </c>
      <c r="D10" s="3">
        <v>-91</v>
      </c>
      <c r="E10" s="2">
        <f t="shared" si="0"/>
        <v>35.6</v>
      </c>
      <c r="F10" s="3">
        <f t="shared" si="1"/>
        <v>31.028999959457501</v>
      </c>
    </row>
    <row r="11" spans="1:6" x14ac:dyDescent="0.25">
      <c r="A11" s="5">
        <v>0.48199999999999998</v>
      </c>
      <c r="B11" s="2">
        <v>50000</v>
      </c>
      <c r="C11" s="5">
        <v>16.399999999999999</v>
      </c>
      <c r="D11" s="3">
        <v>-91</v>
      </c>
      <c r="E11" s="2">
        <f t="shared" si="0"/>
        <v>34.024896265560166</v>
      </c>
      <c r="F11" s="3">
        <f t="shared" si="1"/>
        <v>30.635936196176967</v>
      </c>
    </row>
    <row r="12" spans="1:6" x14ac:dyDescent="0.25">
      <c r="A12" s="5">
        <v>0.251</v>
      </c>
      <c r="B12" s="2">
        <v>80000</v>
      </c>
      <c r="C12" s="5">
        <v>17.100000000000001</v>
      </c>
      <c r="D12" s="3">
        <v>-90</v>
      </c>
      <c r="E12" s="2">
        <f t="shared" si="0"/>
        <v>68.127490039840637</v>
      </c>
      <c r="F12" s="3">
        <f t="shared" si="1"/>
        <v>36.666447778222313</v>
      </c>
    </row>
    <row r="13" spans="1:6" x14ac:dyDescent="0.25">
      <c r="A13" s="5">
        <v>0.13</v>
      </c>
      <c r="B13" s="2">
        <v>100000</v>
      </c>
      <c r="C13" s="5">
        <v>13.61</v>
      </c>
      <c r="D13" s="3">
        <v>-88</v>
      </c>
      <c r="E13" s="2">
        <f t="shared" si="0"/>
        <v>104.69230769230768</v>
      </c>
      <c r="F13" s="3">
        <f t="shared" si="1"/>
        <v>40.398295457929962</v>
      </c>
    </row>
    <row r="14" spans="1:6" x14ac:dyDescent="0.25">
      <c r="A14" s="5">
        <v>0.113</v>
      </c>
      <c r="B14" s="2">
        <v>110000</v>
      </c>
      <c r="C14" s="5">
        <v>15.72</v>
      </c>
      <c r="D14" s="3">
        <v>-90</v>
      </c>
      <c r="E14" s="2">
        <f t="shared" si="0"/>
        <v>139.11504424778761</v>
      </c>
      <c r="F14" s="3">
        <f t="shared" si="1"/>
        <v>42.867481964399381</v>
      </c>
    </row>
    <row r="15" spans="1:6" x14ac:dyDescent="0.25">
      <c r="A15" s="5">
        <v>2.7E-2</v>
      </c>
      <c r="B15" s="2">
        <v>140000</v>
      </c>
      <c r="C15" s="5">
        <v>7.11</v>
      </c>
      <c r="D15" s="3">
        <f>-360+55</f>
        <v>-305</v>
      </c>
      <c r="E15" s="2">
        <f t="shared" si="0"/>
        <v>263.33333333333337</v>
      </c>
      <c r="F15" s="3">
        <f t="shared" si="1"/>
        <v>48.410116731415584</v>
      </c>
    </row>
    <row r="16" spans="1:6" x14ac:dyDescent="0.25">
      <c r="A16" s="5">
        <v>7.8E-2</v>
      </c>
      <c r="B16" s="2">
        <v>120000</v>
      </c>
      <c r="C16" s="5">
        <v>13.72</v>
      </c>
      <c r="D16" s="3">
        <f>270-360</f>
        <v>-90</v>
      </c>
      <c r="E16" s="2">
        <f t="shared" si="0"/>
        <v>175.89743589743591</v>
      </c>
      <c r="F16" s="3">
        <f t="shared" si="1"/>
        <v>44.90519017360505</v>
      </c>
    </row>
    <row r="17" spans="1:6" x14ac:dyDescent="0.25">
      <c r="A17" s="5">
        <v>3.3000000000000002E-2</v>
      </c>
      <c r="B17" s="2">
        <v>130000</v>
      </c>
      <c r="C17" s="5">
        <v>6.69</v>
      </c>
      <c r="D17" s="3">
        <v>-95</v>
      </c>
      <c r="E17" s="2">
        <f t="shared" si="0"/>
        <v>202.72727272727272</v>
      </c>
      <c r="F17" s="3">
        <f t="shared" si="1"/>
        <v>46.138243557798717</v>
      </c>
    </row>
    <row r="18" spans="1:6" x14ac:dyDescent="0.25">
      <c r="A18" s="5">
        <v>4.4999999999999998E-2</v>
      </c>
      <c r="B18" s="2">
        <v>200000</v>
      </c>
      <c r="C18" s="5">
        <v>7.24</v>
      </c>
      <c r="D18" s="3">
        <f>-360+55</f>
        <v>-305</v>
      </c>
      <c r="E18" s="2">
        <f t="shared" si="0"/>
        <v>160.88888888888889</v>
      </c>
      <c r="F18" s="3">
        <f t="shared" si="1"/>
        <v>44.130521048436066</v>
      </c>
    </row>
    <row r="19" spans="1:6" x14ac:dyDescent="0.25">
      <c r="A19" s="5">
        <v>0.16500000000000001</v>
      </c>
      <c r="B19" s="2">
        <v>350000</v>
      </c>
      <c r="C19" s="5">
        <v>6.67</v>
      </c>
      <c r="D19" s="3">
        <f>-360+60</f>
        <v>-300</v>
      </c>
      <c r="E19" s="2">
        <f t="shared" si="0"/>
        <v>40.424242424242422</v>
      </c>
      <c r="F19" s="3">
        <f t="shared" si="1"/>
        <v>32.132837794052854</v>
      </c>
    </row>
    <row r="20" spans="1:6" x14ac:dyDescent="0.25">
      <c r="A20" s="5">
        <v>0.318</v>
      </c>
      <c r="B20" s="2">
        <v>500000</v>
      </c>
      <c r="C20" s="5">
        <v>5.75</v>
      </c>
      <c r="D20" s="3">
        <f>-360+55</f>
        <v>-305</v>
      </c>
      <c r="E20" s="2">
        <f t="shared" si="0"/>
        <v>18.081761006289309</v>
      </c>
      <c r="F20" s="3">
        <f t="shared" si="1"/>
        <v>25.144814494103954</v>
      </c>
    </row>
    <row r="21" spans="1:6" x14ac:dyDescent="0.25">
      <c r="A21" s="5">
        <v>0.22</v>
      </c>
      <c r="B21" s="2">
        <v>750000</v>
      </c>
      <c r="C21" s="5">
        <v>2.75</v>
      </c>
      <c r="D21" s="3">
        <f>-360+41</f>
        <v>-319</v>
      </c>
      <c r="E21" s="2">
        <f t="shared" si="0"/>
        <v>12.5</v>
      </c>
      <c r="F21" s="3">
        <f t="shared" si="1"/>
        <v>21.938200260161128</v>
      </c>
    </row>
    <row r="22" spans="1:6" x14ac:dyDescent="0.25">
      <c r="A22" s="5">
        <v>0.315</v>
      </c>
      <c r="B22" s="2">
        <v>1000000</v>
      </c>
      <c r="C22" s="5">
        <v>2.19</v>
      </c>
      <c r="D22" s="3">
        <f>-360+37</f>
        <v>-323</v>
      </c>
      <c r="E22" s="2">
        <f t="shared" si="0"/>
        <v>6.9523809523809526</v>
      </c>
      <c r="F22" s="3">
        <f t="shared" si="1"/>
        <v>16.842671221010356</v>
      </c>
    </row>
    <row r="23" spans="1:6" x14ac:dyDescent="0.25">
      <c r="A23" s="5">
        <v>0.4</v>
      </c>
      <c r="B23" s="2">
        <v>2000000</v>
      </c>
      <c r="C23" s="5">
        <v>0.8</v>
      </c>
      <c r="D23" s="3">
        <f>-360+24</f>
        <v>-336</v>
      </c>
      <c r="E23" s="2">
        <f t="shared" si="0"/>
        <v>2</v>
      </c>
      <c r="F23" s="3">
        <f t="shared" si="1"/>
        <v>6.0205999132796242</v>
      </c>
    </row>
    <row r="24" spans="1:6" x14ac:dyDescent="0.25">
      <c r="A24" s="5">
        <v>0.4</v>
      </c>
      <c r="B24" s="2">
        <v>3000000</v>
      </c>
      <c r="C24" s="5">
        <v>0.4</v>
      </c>
      <c r="D24" s="3">
        <f>-360+20</f>
        <v>-340</v>
      </c>
      <c r="E24" s="2">
        <f t="shared" si="0"/>
        <v>1</v>
      </c>
      <c r="F24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2019-09-01T05:32:07Z</dcterms:created>
  <dcterms:modified xsi:type="dcterms:W3CDTF">2019-09-01T15:07:00Z</dcterms:modified>
</cp:coreProperties>
</file>