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5\Mediciones\"/>
    </mc:Choice>
  </mc:AlternateContent>
  <bookViews>
    <workbookView xWindow="0" yWindow="0" windowWidth="20490" windowHeight="7620"/>
  </bookViews>
  <sheets>
    <sheet name="Indice" sheetId="1" r:id="rId1"/>
    <sheet name="Rango" sheetId="8" r:id="rId2"/>
    <sheet name="Respuestas" sheetId="9" r:id="rId3"/>
    <sheet name="Respuesta en frecuencia" sheetId="7" r:id="rId4"/>
  </sheets>
  <calcPr calcId="162913"/>
</workbook>
</file>

<file path=xl/calcChain.xml><?xml version="1.0" encoding="utf-8"?>
<calcChain xmlns="http://schemas.openxmlformats.org/spreadsheetml/2006/main">
  <c r="F3" i="7" l="1"/>
  <c r="F30" i="7"/>
  <c r="F31" i="7"/>
  <c r="F34" i="7"/>
  <c r="F35" i="7"/>
  <c r="F38" i="7"/>
  <c r="F39" i="7"/>
  <c r="E3" i="7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E31" i="7"/>
  <c r="E32" i="7"/>
  <c r="F32" i="7" s="1"/>
  <c r="E33" i="7"/>
  <c r="F33" i="7" s="1"/>
  <c r="E34" i="7"/>
  <c r="E35" i="7"/>
  <c r="E36" i="7"/>
  <c r="F36" i="7" s="1"/>
  <c r="E37" i="7"/>
  <c r="F37" i="7" s="1"/>
  <c r="E38" i="7"/>
  <c r="E39" i="7"/>
  <c r="E2" i="7"/>
  <c r="F2" i="7" s="1"/>
</calcChain>
</file>

<file path=xl/sharedStrings.xml><?xml version="1.0" encoding="utf-8"?>
<sst xmlns="http://schemas.openxmlformats.org/spreadsheetml/2006/main" count="85" uniqueCount="49">
  <si>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</si>
  <si>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</si>
  <si>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</si>
  <si>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</si>
  <si>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</si>
  <si>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</si>
  <si>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</si>
  <si>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</si>
  <si>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</si>
  <si>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</si>
  <si>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</si>
  <si>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</si>
  <si>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</si>
  <si>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</si>
  <si>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Valor pico a pico (V)</t>
  </si>
  <si>
    <t>Frecuencia (Hz)</t>
  </si>
  <si>
    <t>Fase (°)</t>
  </si>
  <si>
    <t>Vo/Vi</t>
  </si>
  <si>
    <t>Vo/Vi [dB]</t>
  </si>
  <si>
    <t>Señal de entrada y de salida del pedal, utilizando senoidales del generador.</t>
  </si>
  <si>
    <t>Análisis del rango de funcionamiento</t>
  </si>
  <si>
    <t>La idea consiste en ir variando la frecuencia, y para cada senoidal ver entre qué rangos de tensión funciona el pedal.</t>
  </si>
  <si>
    <t>Rango de tensiones y frecuencias. ¿Alguna tensión donde ya no distorsione? ¿Alguna frecuencia donde se deforma la señal?</t>
  </si>
  <si>
    <t>Medición de respuestas</t>
  </si>
  <si>
    <t>Para diferentes senoidales en la entrada de frecuencia y amplitud arbitraria, analizar las respuestas en cada etapa.</t>
  </si>
  <si>
    <t>Ir midiendo y sacando foto a la señal de cada etapa del circuito del pedal ante una dada entrada.</t>
  </si>
  <si>
    <t>Medir cada etapa y la salida.</t>
  </si>
  <si>
    <t>Medir respuesta en frecuencia sin la presencia de los diodos que agregan comportamiento alineal.</t>
  </si>
  <si>
    <t>Sin los diodos, la puta madre.</t>
  </si>
  <si>
    <t>Medir la respuesta en frecuencia.</t>
  </si>
  <si>
    <t>Se analizan para diferentes señales senoidales, de determinados valores, cuales son los rangos de operación del Pedal.</t>
  </si>
  <si>
    <t>Forma de onda</t>
  </si>
  <si>
    <t>Señales no senoidales</t>
  </si>
  <si>
    <t>Ver qué pasa con señales no senoidales</t>
  </si>
  <si>
    <t>Senoidal</t>
  </si>
  <si>
    <t>Tensión pico a pico donde no puede saturar (V)</t>
  </si>
  <si>
    <t>Tensión pico a pico donde satura siempre por OPAMP (V)</t>
  </si>
  <si>
    <t>Medir OffsetSignal</t>
  </si>
  <si>
    <t>Medir AmpliSignal</t>
  </si>
  <si>
    <t>MedirClipSignal</t>
  </si>
  <si>
    <t>Medir FilterSignal</t>
  </si>
  <si>
    <t>El estado de los potenciometros es arbitrario, salvo que sea necesario indicar que estaba al máximo. Aclarar este punto en el informe!</t>
  </si>
  <si>
    <t>Nivel de tono</t>
  </si>
  <si>
    <t>Nivel de distorsión</t>
  </si>
  <si>
    <t>Mínimo</t>
  </si>
  <si>
    <t>Ok</t>
  </si>
  <si>
    <t>Medir Output</t>
  </si>
  <si>
    <t>Medio</t>
  </si>
  <si>
    <t>Se mide la respuesta de frecuencia del circuito estableciendo como condiciones del circuito, que el volumen esté al maximo, el tono al mínimo y luego la ganancia al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</si>
</sst>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6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frecuencia'!$B$2:$B$39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3000</c:v>
                </c:pt>
                <c:pt idx="21">
                  <c:v>4000</c:v>
                </c:pt>
                <c:pt idx="22">
                  <c:v>7000</c:v>
                </c:pt>
                <c:pt idx="23">
                  <c:v>300</c:v>
                </c:pt>
                <c:pt idx="24">
                  <c:v>400</c:v>
                </c:pt>
                <c:pt idx="25">
                  <c:v>30</c:v>
                </c:pt>
                <c:pt idx="26">
                  <c:v>40</c:v>
                </c:pt>
                <c:pt idx="27">
                  <c:v>1.5</c:v>
                </c:pt>
              </c:numCache>
            </c:numRef>
          </c:xVal>
          <c:yVal>
            <c:numRef>
              <c:f>'Respuesta en frecuencia'!$F$2:$F$39</c:f>
              <c:numCache>
                <c:formatCode>General</c:formatCode>
                <c:ptCount val="38"/>
                <c:pt idx="0">
                  <c:v>5.5266953703590884</c:v>
                </c:pt>
                <c:pt idx="1">
                  <c:v>5.7546845652409662</c:v>
                </c:pt>
                <c:pt idx="2">
                  <c:v>5.8219304983200226</c:v>
                </c:pt>
                <c:pt idx="3">
                  <c:v>5.7995729836900125</c:v>
                </c:pt>
                <c:pt idx="4">
                  <c:v>5.8209154951476059</c:v>
                </c:pt>
                <c:pt idx="5">
                  <c:v>5.7746509561405972</c:v>
                </c:pt>
                <c:pt idx="6">
                  <c:v>5.6144323753213623</c:v>
                </c:pt>
                <c:pt idx="7">
                  <c:v>5.0661695845245927</c:v>
                </c:pt>
                <c:pt idx="8">
                  <c:v>2.5869571102671012</c:v>
                </c:pt>
                <c:pt idx="9">
                  <c:v>-1.6013693390503649</c:v>
                </c:pt>
                <c:pt idx="10">
                  <c:v>-6.9015243903336021</c:v>
                </c:pt>
                <c:pt idx="11">
                  <c:v>-14.763274507886113</c:v>
                </c:pt>
                <c:pt idx="12">
                  <c:v>-20.358231786174041</c:v>
                </c:pt>
                <c:pt idx="13">
                  <c:v>-26.479515930991155</c:v>
                </c:pt>
                <c:pt idx="14">
                  <c:v>-33.892103978671372</c:v>
                </c:pt>
                <c:pt idx="15">
                  <c:v>-6.3141602223958788</c:v>
                </c:pt>
                <c:pt idx="16">
                  <c:v>0.75213314877645687</c:v>
                </c:pt>
                <c:pt idx="17">
                  <c:v>4.7288208726612773</c:v>
                </c:pt>
                <c:pt idx="18">
                  <c:v>3.1805764064857147</c:v>
                </c:pt>
                <c:pt idx="19">
                  <c:v>4.2069889184279248</c:v>
                </c:pt>
                <c:pt idx="20">
                  <c:v>4.2947259233901995</c:v>
                </c:pt>
                <c:pt idx="21">
                  <c:v>3.4480278838503313</c:v>
                </c:pt>
                <c:pt idx="22">
                  <c:v>0.75944467508024849</c:v>
                </c:pt>
                <c:pt idx="23">
                  <c:v>5.84242157020324</c:v>
                </c:pt>
                <c:pt idx="24">
                  <c:v>5.797299964118757</c:v>
                </c:pt>
                <c:pt idx="25">
                  <c:v>5.7995729836900125</c:v>
                </c:pt>
                <c:pt idx="26">
                  <c:v>5.7995729836900125</c:v>
                </c:pt>
                <c:pt idx="27">
                  <c:v>-1.7867612373415132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0-492C-A260-E0026536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4720"/>
        <c:axId val="1"/>
      </c:scatterChart>
      <c:valAx>
        <c:axId val="1759334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3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frecuencia'!$B$2:$B$39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3000</c:v>
                </c:pt>
                <c:pt idx="21">
                  <c:v>4000</c:v>
                </c:pt>
                <c:pt idx="22">
                  <c:v>7000</c:v>
                </c:pt>
                <c:pt idx="23">
                  <c:v>300</c:v>
                </c:pt>
                <c:pt idx="24">
                  <c:v>400</c:v>
                </c:pt>
                <c:pt idx="25">
                  <c:v>30</c:v>
                </c:pt>
                <c:pt idx="26">
                  <c:v>40</c:v>
                </c:pt>
                <c:pt idx="27">
                  <c:v>1.5</c:v>
                </c:pt>
              </c:numCache>
            </c:numRef>
          </c:xVal>
          <c:yVal>
            <c:numRef>
              <c:f>'Respuesta en frecuencia'!$D$2:$D$39</c:f>
              <c:numCache>
                <c:formatCode>General</c:formatCode>
                <c:ptCount val="38"/>
                <c:pt idx="0">
                  <c:v>20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-13</c:v>
                </c:pt>
                <c:pt idx="7">
                  <c:v>-22</c:v>
                </c:pt>
                <c:pt idx="8">
                  <c:v>-47</c:v>
                </c:pt>
                <c:pt idx="9">
                  <c:v>-65</c:v>
                </c:pt>
                <c:pt idx="10">
                  <c:v>-76</c:v>
                </c:pt>
                <c:pt idx="11">
                  <c:v>-85</c:v>
                </c:pt>
                <c:pt idx="12">
                  <c:v>-90</c:v>
                </c:pt>
                <c:pt idx="13">
                  <c:v>-92</c:v>
                </c:pt>
                <c:pt idx="14">
                  <c:v>-100</c:v>
                </c:pt>
                <c:pt idx="15">
                  <c:v>115</c:v>
                </c:pt>
                <c:pt idx="16">
                  <c:v>81</c:v>
                </c:pt>
                <c:pt idx="17">
                  <c:v>38</c:v>
                </c:pt>
                <c:pt idx="18">
                  <c:v>58</c:v>
                </c:pt>
                <c:pt idx="19">
                  <c:v>48</c:v>
                </c:pt>
                <c:pt idx="20">
                  <c:v>-33</c:v>
                </c:pt>
                <c:pt idx="21">
                  <c:v>-40</c:v>
                </c:pt>
                <c:pt idx="22">
                  <c:v>-55</c:v>
                </c:pt>
                <c:pt idx="23">
                  <c:v>-3</c:v>
                </c:pt>
                <c:pt idx="24">
                  <c:v>-4</c:v>
                </c:pt>
                <c:pt idx="25">
                  <c:v>6</c:v>
                </c:pt>
                <c:pt idx="26">
                  <c:v>4</c:v>
                </c:pt>
                <c:pt idx="2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357-8A3D-B9C1F1B8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29728"/>
        <c:axId val="1"/>
      </c:scatterChart>
      <c:valAx>
        <c:axId val="1759329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29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114300</xdr:rowOff>
    </xdr:from>
    <xdr:to>
      <xdr:col>16</xdr:col>
      <xdr:colOff>19050</xdr:colOff>
      <xdr:row>15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76200</xdr:rowOff>
    </xdr:from>
    <xdr:to>
      <xdr:col>16</xdr:col>
      <xdr:colOff>47625</xdr:colOff>
      <xdr:row>29</xdr:row>
      <xdr:rowOff>190500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D4" sqref="D4"/>
    </sheetView>
  </sheetViews>
  <sheetFormatPr defaultRowHeight="15" x14ac:dyDescent="0.25"/>
  <cols>
    <col min="2" max="2" width="14.28515625" customWidth="1"/>
    <col min="3" max="3" width="31.85546875" customWidth="1"/>
    <col min="4" max="4" width="31.57031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38" t="s">
        <v>6</v>
      </c>
      <c r="H1" s="39"/>
      <c r="J1" s="14" t="s">
        <v>7</v>
      </c>
    </row>
    <row r="2" spans="1:10" ht="51" x14ac:dyDescent="0.25">
      <c r="A2" s="3">
        <v>0</v>
      </c>
      <c r="B2" s="5" t="s">
        <v>20</v>
      </c>
      <c r="C2" s="5" t="s">
        <v>19</v>
      </c>
      <c r="D2" s="5" t="s">
        <v>21</v>
      </c>
      <c r="E2" s="5" t="s">
        <v>22</v>
      </c>
      <c r="F2" s="6" t="s">
        <v>10</v>
      </c>
      <c r="G2" s="36"/>
      <c r="H2" s="37"/>
      <c r="J2" s="15"/>
    </row>
    <row r="3" spans="1:10" ht="51" x14ac:dyDescent="0.25">
      <c r="A3" s="4">
        <v>1</v>
      </c>
      <c r="B3" s="7" t="s">
        <v>23</v>
      </c>
      <c r="C3" s="8" t="s">
        <v>24</v>
      </c>
      <c r="D3" s="5" t="s">
        <v>25</v>
      </c>
      <c r="E3" s="8" t="s">
        <v>26</v>
      </c>
      <c r="F3" s="6" t="s">
        <v>10</v>
      </c>
      <c r="G3" s="36"/>
      <c r="H3" s="37"/>
      <c r="J3" s="15" t="s">
        <v>11</v>
      </c>
    </row>
    <row r="4" spans="1:10" ht="64.5" customHeight="1" x14ac:dyDescent="0.25">
      <c r="A4" s="4">
        <v>2</v>
      </c>
      <c r="B4" s="7" t="s">
        <v>13</v>
      </c>
      <c r="C4" s="8" t="s">
        <v>27</v>
      </c>
      <c r="D4" s="8" t="s">
        <v>28</v>
      </c>
      <c r="E4" s="8" t="s">
        <v>29</v>
      </c>
      <c r="F4" s="6" t="s">
        <v>10</v>
      </c>
      <c r="G4" s="36" t="s">
        <v>48</v>
      </c>
      <c r="H4" s="37"/>
      <c r="J4" s="15" t="s">
        <v>12</v>
      </c>
    </row>
    <row r="5" spans="1:10" ht="25.5" x14ac:dyDescent="0.25">
      <c r="A5" s="4">
        <v>3</v>
      </c>
      <c r="B5" s="7" t="s">
        <v>32</v>
      </c>
      <c r="C5" s="5"/>
      <c r="D5" s="5"/>
      <c r="E5" s="8" t="s">
        <v>33</v>
      </c>
      <c r="F5" s="6" t="s">
        <v>8</v>
      </c>
      <c r="G5" s="36"/>
      <c r="H5" s="37"/>
      <c r="J5" s="15" t="s">
        <v>8</v>
      </c>
    </row>
    <row r="6" spans="1:10" x14ac:dyDescent="0.25">
      <c r="A6" s="4"/>
      <c r="B6" s="7"/>
      <c r="C6" s="8"/>
      <c r="D6" s="8"/>
      <c r="E6" s="8"/>
      <c r="F6" s="6"/>
      <c r="G6" s="36"/>
      <c r="H6" s="37"/>
      <c r="J6" s="15" t="s">
        <v>9</v>
      </c>
    </row>
    <row r="7" spans="1:10" ht="15.75" thickBot="1" x14ac:dyDescent="0.3">
      <c r="J7" s="16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DCBA15A-F1FA-48F4-809E-32751E054F54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7A1F61A6-1396-4E60-8455-754EC055E515}">
            <xm:f>NOT(ISERROR(SEARCH($J$4,F2)))</xm:f>
            <xm:f>$J$4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700274E6-BC33-4A28-A6DD-D87E32A2BA29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m:sqref>G13 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D4" sqref="D4"/>
    </sheetView>
  </sheetViews>
  <sheetFormatPr defaultRowHeight="15" x14ac:dyDescent="0.25"/>
  <cols>
    <col min="2" max="2" width="8" customWidth="1"/>
    <col min="3" max="3" width="15.28515625" customWidth="1"/>
    <col min="4" max="4" width="11.85546875" customWidth="1"/>
    <col min="5" max="5" width="24.28515625" customWidth="1"/>
    <col min="6" max="6" width="25.42578125" customWidth="1"/>
  </cols>
  <sheetData>
    <row r="1" spans="2:15" ht="15.75" thickBot="1" x14ac:dyDescent="0.3">
      <c r="B1" s="40" t="s">
        <v>30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</row>
    <row r="2" spans="2:15" ht="15.75" thickBot="1" x14ac:dyDescent="0.3"/>
    <row r="3" spans="2:15" ht="46.5" customHeight="1" x14ac:dyDescent="0.25">
      <c r="B3" s="21"/>
      <c r="C3" s="22" t="s">
        <v>31</v>
      </c>
      <c r="D3" s="22" t="s">
        <v>15</v>
      </c>
      <c r="E3" s="22" t="s">
        <v>35</v>
      </c>
      <c r="F3" s="22" t="s">
        <v>36</v>
      </c>
    </row>
    <row r="4" spans="2:15" x14ac:dyDescent="0.25">
      <c r="B4" s="23">
        <v>0</v>
      </c>
      <c r="C4" s="24" t="s">
        <v>34</v>
      </c>
      <c r="D4" s="25">
        <v>20</v>
      </c>
      <c r="E4" s="24">
        <v>0.01</v>
      </c>
      <c r="F4" s="26">
        <v>1.5</v>
      </c>
    </row>
    <row r="5" spans="2:15" x14ac:dyDescent="0.25">
      <c r="B5" s="23">
        <v>1</v>
      </c>
      <c r="C5" s="24" t="s">
        <v>34</v>
      </c>
      <c r="D5" s="25">
        <v>440</v>
      </c>
      <c r="E5" s="24">
        <v>0.02</v>
      </c>
      <c r="F5" s="26">
        <v>1.4</v>
      </c>
    </row>
    <row r="6" spans="2:15" x14ac:dyDescent="0.25">
      <c r="B6" s="23">
        <v>2</v>
      </c>
      <c r="C6" s="24" t="s">
        <v>34</v>
      </c>
      <c r="D6" s="25">
        <v>3600</v>
      </c>
      <c r="E6" s="24">
        <v>2.5000000000000001E-2</v>
      </c>
      <c r="F6" s="26">
        <v>1.3</v>
      </c>
    </row>
    <row r="7" spans="2:15" x14ac:dyDescent="0.25">
      <c r="B7" s="20"/>
    </row>
    <row r="8" spans="2:15" x14ac:dyDescent="0.25">
      <c r="B8" s="20"/>
    </row>
  </sheetData>
  <mergeCells count="1">
    <mergeCell ref="B1:O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zoomScaleNormal="100" workbookViewId="0">
      <selection activeCell="A4" sqref="A4:XFD4"/>
    </sheetView>
  </sheetViews>
  <sheetFormatPr defaultRowHeight="15" x14ac:dyDescent="0.25"/>
  <cols>
    <col min="1" max="1" width="2" bestFit="1" customWidth="1"/>
    <col min="2" max="2" width="14.28515625" bestFit="1" customWidth="1"/>
    <col min="3" max="3" width="14.7109375" bestFit="1" customWidth="1"/>
    <col min="4" max="4" width="18.85546875" bestFit="1" customWidth="1"/>
    <col min="5" max="5" width="18" bestFit="1" customWidth="1"/>
    <col min="6" max="6" width="17.7109375" bestFit="1" customWidth="1"/>
    <col min="7" max="7" width="17.85546875" bestFit="1" customWidth="1"/>
    <col min="8" max="8" width="17.5703125" bestFit="1" customWidth="1"/>
    <col min="9" max="9" width="16.140625" customWidth="1"/>
    <col min="10" max="10" width="13.140625" bestFit="1" customWidth="1"/>
    <col min="11" max="11" width="18" bestFit="1" customWidth="1"/>
  </cols>
  <sheetData>
    <row r="2" spans="1:14" ht="15.75" thickBot="1" x14ac:dyDescent="0.3">
      <c r="C2" s="27"/>
      <c r="D2" s="27"/>
      <c r="E2" s="27"/>
      <c r="F2" s="27"/>
      <c r="G2" s="27"/>
      <c r="H2" s="27"/>
      <c r="I2" s="27"/>
      <c r="J2" s="27"/>
    </row>
    <row r="3" spans="1:14" ht="15.75" customHeight="1" thickBot="1" x14ac:dyDescent="0.3">
      <c r="A3" s="19"/>
      <c r="B3" s="28" t="s">
        <v>31</v>
      </c>
      <c r="C3" s="28" t="s">
        <v>15</v>
      </c>
      <c r="D3" s="28" t="s">
        <v>14</v>
      </c>
      <c r="E3" s="28" t="s">
        <v>37</v>
      </c>
      <c r="F3" s="28" t="s">
        <v>38</v>
      </c>
      <c r="G3" s="28" t="s">
        <v>39</v>
      </c>
      <c r="H3" s="28" t="s">
        <v>40</v>
      </c>
      <c r="I3" s="28" t="s">
        <v>46</v>
      </c>
      <c r="J3" s="28" t="s">
        <v>42</v>
      </c>
      <c r="K3" s="28" t="s">
        <v>43</v>
      </c>
      <c r="L3" s="43" t="s">
        <v>41</v>
      </c>
      <c r="M3" s="44"/>
      <c r="N3" s="45"/>
    </row>
    <row r="4" spans="1:14" x14ac:dyDescent="0.25">
      <c r="A4" s="32">
        <v>0</v>
      </c>
      <c r="B4" s="33" t="s">
        <v>34</v>
      </c>
      <c r="C4" s="33">
        <v>440</v>
      </c>
      <c r="D4" s="33">
        <v>0.3</v>
      </c>
      <c r="E4" s="34" t="s">
        <v>45</v>
      </c>
      <c r="F4" s="34" t="s">
        <v>45</v>
      </c>
      <c r="G4" s="34" t="s">
        <v>45</v>
      </c>
      <c r="H4" s="34" t="s">
        <v>45</v>
      </c>
      <c r="I4" s="35"/>
      <c r="J4" s="30" t="s">
        <v>44</v>
      </c>
      <c r="K4" s="31" t="s">
        <v>44</v>
      </c>
      <c r="L4" s="46"/>
      <c r="M4" s="47"/>
      <c r="N4" s="48"/>
    </row>
    <row r="5" spans="1:14" x14ac:dyDescent="0.25">
      <c r="A5" s="32">
        <v>1</v>
      </c>
      <c r="B5" s="33" t="s">
        <v>34</v>
      </c>
      <c r="C5" s="33">
        <v>440</v>
      </c>
      <c r="D5" s="33">
        <v>0.3</v>
      </c>
      <c r="E5" s="34" t="s">
        <v>45</v>
      </c>
      <c r="F5" s="34" t="s">
        <v>45</v>
      </c>
      <c r="G5" s="34" t="s">
        <v>45</v>
      </c>
      <c r="H5" s="34" t="s">
        <v>45</v>
      </c>
      <c r="I5" s="35"/>
      <c r="J5" s="30" t="s">
        <v>47</v>
      </c>
      <c r="K5" s="31" t="s">
        <v>47</v>
      </c>
      <c r="L5" s="46"/>
      <c r="M5" s="47"/>
      <c r="N5" s="48"/>
    </row>
    <row r="6" spans="1:14" x14ac:dyDescent="0.25">
      <c r="A6" s="32">
        <v>2</v>
      </c>
      <c r="B6" s="33" t="s">
        <v>34</v>
      </c>
      <c r="C6" s="33">
        <v>3600</v>
      </c>
      <c r="D6" s="33">
        <v>0.4</v>
      </c>
      <c r="E6" s="34" t="s">
        <v>45</v>
      </c>
      <c r="F6" s="34" t="s">
        <v>45</v>
      </c>
      <c r="G6" s="34" t="s">
        <v>45</v>
      </c>
      <c r="H6" s="34" t="s">
        <v>45</v>
      </c>
      <c r="I6" s="35"/>
      <c r="J6" s="30" t="s">
        <v>44</v>
      </c>
      <c r="K6" s="31" t="s">
        <v>44</v>
      </c>
      <c r="L6" s="46"/>
      <c r="M6" s="47"/>
      <c r="N6" s="48"/>
    </row>
    <row r="7" spans="1:14" x14ac:dyDescent="0.25">
      <c r="A7" s="32">
        <v>3</v>
      </c>
      <c r="B7" s="33" t="s">
        <v>34</v>
      </c>
      <c r="C7" s="33">
        <v>3600</v>
      </c>
      <c r="D7" s="33">
        <v>0.4</v>
      </c>
      <c r="E7" s="34" t="s">
        <v>45</v>
      </c>
      <c r="F7" s="34" t="s">
        <v>45</v>
      </c>
      <c r="G7" s="34" t="s">
        <v>45</v>
      </c>
      <c r="H7" s="34" t="s">
        <v>45</v>
      </c>
      <c r="I7" s="35"/>
      <c r="J7" s="30" t="s">
        <v>47</v>
      </c>
      <c r="K7" s="31" t="s">
        <v>47</v>
      </c>
      <c r="L7" s="46"/>
      <c r="M7" s="47"/>
      <c r="N7" s="48"/>
    </row>
    <row r="8" spans="1:14" x14ac:dyDescent="0.25">
      <c r="L8" s="49"/>
      <c r="M8" s="50"/>
      <c r="N8" s="51"/>
    </row>
    <row r="10" spans="1:14" x14ac:dyDescent="0.25">
      <c r="F10" s="29"/>
      <c r="G10" s="29"/>
    </row>
    <row r="11" spans="1:14" x14ac:dyDescent="0.25">
      <c r="F11" s="29"/>
      <c r="G11" s="29"/>
    </row>
  </sheetData>
  <mergeCells count="1">
    <mergeCell ref="L3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zoomScale="85" zoomScaleNormal="85" workbookViewId="0">
      <selection activeCell="E21" sqref="E21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5" max="5" width="11.7109375" bestFit="1" customWidth="1"/>
    <col min="6" max="6" width="10.85546875" customWidth="1"/>
  </cols>
  <sheetData>
    <row r="1" spans="1:6" ht="25.5" customHeight="1" thickBot="1" x14ac:dyDescent="0.3">
      <c r="A1" s="12" t="s">
        <v>14</v>
      </c>
      <c r="B1" s="13" t="s">
        <v>15</v>
      </c>
      <c r="C1" s="12" t="s">
        <v>14</v>
      </c>
      <c r="D1" s="13" t="s">
        <v>16</v>
      </c>
      <c r="E1" s="12" t="s">
        <v>17</v>
      </c>
      <c r="F1" s="13" t="s">
        <v>18</v>
      </c>
    </row>
    <row r="2" spans="1:6" x14ac:dyDescent="0.25">
      <c r="A2" s="9">
        <v>1.99</v>
      </c>
      <c r="B2" s="10">
        <v>10</v>
      </c>
      <c r="C2" s="9">
        <v>3.76</v>
      </c>
      <c r="D2" s="11">
        <v>20</v>
      </c>
      <c r="E2" s="10">
        <f>IF(C2=0,,C2/A2)</f>
        <v>1.8894472361809045</v>
      </c>
      <c r="F2" s="11">
        <f>IF(E2=0,,20*LOG10(E2))</f>
        <v>5.5266953703590884</v>
      </c>
    </row>
    <row r="3" spans="1:6" x14ac:dyDescent="0.25">
      <c r="A3" s="9">
        <v>1.99</v>
      </c>
      <c r="B3" s="10">
        <v>20</v>
      </c>
      <c r="C3" s="9">
        <v>3.86</v>
      </c>
      <c r="D3" s="11">
        <v>10</v>
      </c>
      <c r="E3" s="17">
        <f t="shared" ref="E3:E39" si="0">IF(C3=0,,C3/A3)</f>
        <v>1.9396984924623115</v>
      </c>
      <c r="F3" s="18">
        <f t="shared" ref="F3:F39" si="1">IF(E3=0,,20*LOG10(E3))</f>
        <v>5.7546845652409662</v>
      </c>
    </row>
    <row r="4" spans="1:6" x14ac:dyDescent="0.25">
      <c r="A4" s="9">
        <v>1.99</v>
      </c>
      <c r="B4" s="10">
        <v>50</v>
      </c>
      <c r="C4" s="9">
        <v>3.89</v>
      </c>
      <c r="D4" s="11">
        <v>3</v>
      </c>
      <c r="E4" s="17">
        <f t="shared" si="0"/>
        <v>1.9547738693467338</v>
      </c>
      <c r="F4" s="18">
        <f t="shared" si="1"/>
        <v>5.8219304983200226</v>
      </c>
    </row>
    <row r="5" spans="1:6" x14ac:dyDescent="0.25">
      <c r="A5" s="9">
        <v>1.99</v>
      </c>
      <c r="B5" s="10">
        <v>100</v>
      </c>
      <c r="C5" s="9">
        <v>3.88</v>
      </c>
      <c r="D5" s="11">
        <v>0</v>
      </c>
      <c r="E5" s="17">
        <f t="shared" si="0"/>
        <v>1.949748743718593</v>
      </c>
      <c r="F5" s="18">
        <f t="shared" si="1"/>
        <v>5.7995729836900125</v>
      </c>
    </row>
    <row r="6" spans="1:6" x14ac:dyDescent="0.25">
      <c r="A6" s="9">
        <v>1.98</v>
      </c>
      <c r="B6" s="10">
        <v>200</v>
      </c>
      <c r="C6" s="9">
        <v>3.87</v>
      </c>
      <c r="D6" s="11">
        <v>-1</v>
      </c>
      <c r="E6" s="17">
        <f t="shared" si="0"/>
        <v>1.9545454545454546</v>
      </c>
      <c r="F6" s="18">
        <f t="shared" si="1"/>
        <v>5.8209154951476059</v>
      </c>
    </row>
    <row r="7" spans="1:6" x14ac:dyDescent="0.25">
      <c r="A7" s="9">
        <v>1.97</v>
      </c>
      <c r="B7" s="10">
        <v>500</v>
      </c>
      <c r="C7" s="9">
        <v>3.83</v>
      </c>
      <c r="D7" s="11">
        <v>-5</v>
      </c>
      <c r="E7" s="17">
        <f t="shared" si="0"/>
        <v>1.9441624365482235</v>
      </c>
      <c r="F7" s="18">
        <f t="shared" si="1"/>
        <v>5.7746509561405972</v>
      </c>
    </row>
    <row r="8" spans="1:6" x14ac:dyDescent="0.25">
      <c r="A8" s="9">
        <v>1.97</v>
      </c>
      <c r="B8" s="10">
        <v>1000</v>
      </c>
      <c r="C8" s="9">
        <v>3.76</v>
      </c>
      <c r="D8" s="11">
        <v>-13</v>
      </c>
      <c r="E8" s="17">
        <f t="shared" si="0"/>
        <v>1.9086294416243654</v>
      </c>
      <c r="F8" s="18">
        <f t="shared" si="1"/>
        <v>5.6144323753213623</v>
      </c>
    </row>
    <row r="9" spans="1:6" x14ac:dyDescent="0.25">
      <c r="A9" s="9">
        <v>1.97</v>
      </c>
      <c r="B9" s="10">
        <v>2000</v>
      </c>
      <c r="C9" s="9">
        <v>3.53</v>
      </c>
      <c r="D9" s="11">
        <v>-22</v>
      </c>
      <c r="E9" s="17">
        <f t="shared" si="0"/>
        <v>1.7918781725888324</v>
      </c>
      <c r="F9" s="18">
        <f t="shared" si="1"/>
        <v>5.0661695845245927</v>
      </c>
    </row>
    <row r="10" spans="1:6" x14ac:dyDescent="0.25">
      <c r="A10" s="9">
        <v>1.96</v>
      </c>
      <c r="B10" s="10">
        <v>5000</v>
      </c>
      <c r="C10" s="9">
        <v>2.64</v>
      </c>
      <c r="D10" s="11">
        <v>-47</v>
      </c>
      <c r="E10" s="17">
        <f t="shared" si="0"/>
        <v>1.3469387755102042</v>
      </c>
      <c r="F10" s="18">
        <f t="shared" si="1"/>
        <v>2.5869571102671012</v>
      </c>
    </row>
    <row r="11" spans="1:6" x14ac:dyDescent="0.25">
      <c r="A11" s="9">
        <v>1.96</v>
      </c>
      <c r="B11" s="10">
        <v>10000</v>
      </c>
      <c r="C11" s="9">
        <v>1.63</v>
      </c>
      <c r="D11" s="11">
        <v>-65</v>
      </c>
      <c r="E11" s="17">
        <f t="shared" si="0"/>
        <v>0.83163265306122447</v>
      </c>
      <c r="F11" s="18">
        <f t="shared" si="1"/>
        <v>-1.6013693390503649</v>
      </c>
    </row>
    <row r="12" spans="1:6" x14ac:dyDescent="0.25">
      <c r="A12" s="9">
        <v>1.97</v>
      </c>
      <c r="B12" s="10">
        <v>20000</v>
      </c>
      <c r="C12" s="9">
        <v>0.89</v>
      </c>
      <c r="D12" s="11">
        <v>-76</v>
      </c>
      <c r="E12" s="17">
        <f t="shared" si="0"/>
        <v>0.45177664974619292</v>
      </c>
      <c r="F12" s="18">
        <f t="shared" si="1"/>
        <v>-6.9015243903336021</v>
      </c>
    </row>
    <row r="13" spans="1:6" x14ac:dyDescent="0.25">
      <c r="A13" s="9">
        <v>1.97</v>
      </c>
      <c r="B13" s="10">
        <v>50000</v>
      </c>
      <c r="C13" s="9">
        <v>0.36</v>
      </c>
      <c r="D13" s="11">
        <v>-85</v>
      </c>
      <c r="E13" s="17">
        <f t="shared" si="0"/>
        <v>0.18274111675126903</v>
      </c>
      <c r="F13" s="18">
        <f t="shared" si="1"/>
        <v>-14.763274507886113</v>
      </c>
    </row>
    <row r="14" spans="1:6" x14ac:dyDescent="0.25">
      <c r="A14" s="9">
        <v>1.98</v>
      </c>
      <c r="B14" s="10">
        <v>100000</v>
      </c>
      <c r="C14" s="9">
        <v>0.19</v>
      </c>
      <c r="D14" s="11">
        <v>-90</v>
      </c>
      <c r="E14" s="17">
        <f t="shared" si="0"/>
        <v>9.5959595959595967E-2</v>
      </c>
      <c r="F14" s="18">
        <f t="shared" si="1"/>
        <v>-20.358231786174041</v>
      </c>
    </row>
    <row r="15" spans="1:6" x14ac:dyDescent="0.25">
      <c r="A15" s="9">
        <v>1.982</v>
      </c>
      <c r="B15" s="10">
        <v>200000</v>
      </c>
      <c r="C15" s="9">
        <v>9.4E-2</v>
      </c>
      <c r="D15" s="11">
        <v>-92</v>
      </c>
      <c r="E15" s="17">
        <f t="shared" si="0"/>
        <v>4.742684157416751E-2</v>
      </c>
      <c r="F15" s="18">
        <f t="shared" si="1"/>
        <v>-26.479515930991155</v>
      </c>
    </row>
    <row r="16" spans="1:6" x14ac:dyDescent="0.25">
      <c r="A16" s="9">
        <v>1.98</v>
      </c>
      <c r="B16" s="10">
        <v>500000</v>
      </c>
      <c r="C16" s="9">
        <v>0.04</v>
      </c>
      <c r="D16" s="11">
        <v>-100</v>
      </c>
      <c r="E16" s="17">
        <f t="shared" si="0"/>
        <v>2.0202020202020204E-2</v>
      </c>
      <c r="F16" s="18">
        <f t="shared" si="1"/>
        <v>-33.892103978671372</v>
      </c>
    </row>
    <row r="17" spans="1:6" x14ac:dyDescent="0.25">
      <c r="A17" s="9">
        <v>1.986</v>
      </c>
      <c r="B17" s="10">
        <v>1</v>
      </c>
      <c r="C17" s="9">
        <v>0.96</v>
      </c>
      <c r="D17" s="11">
        <v>115</v>
      </c>
      <c r="E17" s="17">
        <f t="shared" si="0"/>
        <v>0.4833836858006042</v>
      </c>
      <c r="F17" s="18">
        <f t="shared" si="1"/>
        <v>-6.3141602223958788</v>
      </c>
    </row>
    <row r="18" spans="1:6" x14ac:dyDescent="0.25">
      <c r="A18" s="9">
        <v>1.99</v>
      </c>
      <c r="B18" s="10">
        <v>2</v>
      </c>
      <c r="C18" s="9">
        <v>2.17</v>
      </c>
      <c r="D18" s="11">
        <v>81</v>
      </c>
      <c r="E18" s="17">
        <f t="shared" si="0"/>
        <v>1.0904522613065326</v>
      </c>
      <c r="F18" s="18">
        <f t="shared" si="1"/>
        <v>0.75213314877645687</v>
      </c>
    </row>
    <row r="19" spans="1:6" x14ac:dyDescent="0.25">
      <c r="A19" s="9">
        <v>1.99</v>
      </c>
      <c r="B19" s="10">
        <v>5</v>
      </c>
      <c r="C19" s="9">
        <v>3.43</v>
      </c>
      <c r="D19" s="11">
        <v>38</v>
      </c>
      <c r="E19" s="17">
        <f t="shared" si="0"/>
        <v>1.7236180904522613</v>
      </c>
      <c r="F19" s="18">
        <f t="shared" si="1"/>
        <v>4.7288208726612773</v>
      </c>
    </row>
    <row r="20" spans="1:6" x14ac:dyDescent="0.25">
      <c r="A20" s="9">
        <v>1.99</v>
      </c>
      <c r="B20" s="10">
        <v>3</v>
      </c>
      <c r="C20" s="9">
        <v>2.87</v>
      </c>
      <c r="D20" s="11">
        <v>58</v>
      </c>
      <c r="E20" s="17">
        <f t="shared" si="0"/>
        <v>1.442211055276382</v>
      </c>
      <c r="F20" s="18">
        <f t="shared" si="1"/>
        <v>3.1805764064857147</v>
      </c>
    </row>
    <row r="21" spans="1:6" x14ac:dyDescent="0.25">
      <c r="A21" s="9">
        <v>1.99</v>
      </c>
      <c r="B21" s="10">
        <v>4</v>
      </c>
      <c r="C21" s="9">
        <v>3.23</v>
      </c>
      <c r="D21" s="11">
        <v>48</v>
      </c>
      <c r="E21" s="17">
        <f t="shared" si="0"/>
        <v>1.6231155778894473</v>
      </c>
      <c r="F21" s="18">
        <f t="shared" si="1"/>
        <v>4.2069889184279248</v>
      </c>
    </row>
    <row r="22" spans="1:6" x14ac:dyDescent="0.25">
      <c r="A22" s="9">
        <v>1.97</v>
      </c>
      <c r="B22" s="10">
        <v>3000</v>
      </c>
      <c r="C22" s="9">
        <v>3.23</v>
      </c>
      <c r="D22" s="11">
        <v>-33</v>
      </c>
      <c r="E22" s="17">
        <f t="shared" si="0"/>
        <v>1.6395939086294415</v>
      </c>
      <c r="F22" s="18">
        <f t="shared" si="1"/>
        <v>4.2947259233901995</v>
      </c>
    </row>
    <row r="23" spans="1:6" x14ac:dyDescent="0.25">
      <c r="A23" s="9">
        <v>1.97</v>
      </c>
      <c r="B23" s="10">
        <v>4000</v>
      </c>
      <c r="C23" s="9">
        <v>2.93</v>
      </c>
      <c r="D23" s="11">
        <v>-40</v>
      </c>
      <c r="E23" s="17">
        <f t="shared" si="0"/>
        <v>1.4873096446700509</v>
      </c>
      <c r="F23" s="18">
        <f t="shared" si="1"/>
        <v>3.4480278838503313</v>
      </c>
    </row>
    <row r="24" spans="1:6" x14ac:dyDescent="0.25">
      <c r="A24" s="9">
        <v>1.97</v>
      </c>
      <c r="B24" s="10">
        <v>7000</v>
      </c>
      <c r="C24" s="9">
        <v>2.15</v>
      </c>
      <c r="D24" s="11">
        <v>-55</v>
      </c>
      <c r="E24" s="17">
        <f t="shared" si="0"/>
        <v>1.0913705583756346</v>
      </c>
      <c r="F24" s="18">
        <f t="shared" si="1"/>
        <v>0.75944467508024849</v>
      </c>
    </row>
    <row r="25" spans="1:6" x14ac:dyDescent="0.25">
      <c r="A25" s="9">
        <v>1.97</v>
      </c>
      <c r="B25" s="10">
        <v>300</v>
      </c>
      <c r="C25" s="9">
        <v>3.86</v>
      </c>
      <c r="D25" s="11">
        <v>-3</v>
      </c>
      <c r="E25" s="17">
        <f t="shared" si="0"/>
        <v>1.9593908629441623</v>
      </c>
      <c r="F25" s="18">
        <f t="shared" si="1"/>
        <v>5.84242157020324</v>
      </c>
    </row>
    <row r="26" spans="1:6" x14ac:dyDescent="0.25">
      <c r="A26" s="9">
        <v>1.97</v>
      </c>
      <c r="B26" s="10">
        <v>400</v>
      </c>
      <c r="C26" s="9">
        <v>3.84</v>
      </c>
      <c r="D26" s="11">
        <v>-4</v>
      </c>
      <c r="E26" s="17">
        <f t="shared" si="0"/>
        <v>1.9492385786802029</v>
      </c>
      <c r="F26" s="18">
        <f t="shared" si="1"/>
        <v>5.797299964118757</v>
      </c>
    </row>
    <row r="27" spans="1:6" x14ac:dyDescent="0.25">
      <c r="A27" s="9">
        <v>1.99</v>
      </c>
      <c r="B27" s="10">
        <v>30</v>
      </c>
      <c r="C27" s="9">
        <v>3.88</v>
      </c>
      <c r="D27" s="11">
        <v>6</v>
      </c>
      <c r="E27" s="17">
        <f t="shared" si="0"/>
        <v>1.949748743718593</v>
      </c>
      <c r="F27" s="18">
        <f t="shared" si="1"/>
        <v>5.7995729836900125</v>
      </c>
    </row>
    <row r="28" spans="1:6" x14ac:dyDescent="0.25">
      <c r="A28" s="9">
        <v>1.99</v>
      </c>
      <c r="B28" s="10">
        <v>40</v>
      </c>
      <c r="C28" s="9">
        <v>3.88</v>
      </c>
      <c r="D28" s="11">
        <v>4</v>
      </c>
      <c r="E28" s="17">
        <f t="shared" si="0"/>
        <v>1.949748743718593</v>
      </c>
      <c r="F28" s="18">
        <f t="shared" si="1"/>
        <v>5.7995729836900125</v>
      </c>
    </row>
    <row r="29" spans="1:6" x14ac:dyDescent="0.25">
      <c r="A29" s="9">
        <v>1.99</v>
      </c>
      <c r="B29" s="10">
        <v>1.5</v>
      </c>
      <c r="C29" s="9">
        <v>1.62</v>
      </c>
      <c r="D29" s="11">
        <v>96</v>
      </c>
      <c r="E29" s="17">
        <f t="shared" si="0"/>
        <v>0.81407035175879405</v>
      </c>
      <c r="F29" s="18">
        <f t="shared" si="1"/>
        <v>-1.7867612373415132</v>
      </c>
    </row>
    <row r="30" spans="1:6" x14ac:dyDescent="0.25">
      <c r="A30" s="9"/>
      <c r="B30" s="10"/>
      <c r="C30" s="9"/>
      <c r="D30" s="11"/>
      <c r="E30" s="17">
        <f t="shared" si="0"/>
        <v>0</v>
      </c>
      <c r="F30" s="18">
        <f t="shared" si="1"/>
        <v>0</v>
      </c>
    </row>
    <row r="31" spans="1:6" x14ac:dyDescent="0.25">
      <c r="A31" s="9"/>
      <c r="B31" s="10"/>
      <c r="C31" s="9"/>
      <c r="D31" s="11"/>
      <c r="E31" s="17">
        <f t="shared" si="0"/>
        <v>0</v>
      </c>
      <c r="F31" s="18">
        <f t="shared" si="1"/>
        <v>0</v>
      </c>
    </row>
    <row r="32" spans="1:6" x14ac:dyDescent="0.25">
      <c r="A32" s="9"/>
      <c r="B32" s="10"/>
      <c r="C32" s="9"/>
      <c r="D32" s="11"/>
      <c r="E32" s="17">
        <f t="shared" si="0"/>
        <v>0</v>
      </c>
      <c r="F32" s="18">
        <f t="shared" si="1"/>
        <v>0</v>
      </c>
    </row>
    <row r="33" spans="1:6" x14ac:dyDescent="0.25">
      <c r="A33" s="9"/>
      <c r="B33" s="10"/>
      <c r="C33" s="9"/>
      <c r="D33" s="11"/>
      <c r="E33" s="17">
        <f t="shared" si="0"/>
        <v>0</v>
      </c>
      <c r="F33" s="18">
        <f t="shared" si="1"/>
        <v>0</v>
      </c>
    </row>
    <row r="34" spans="1:6" x14ac:dyDescent="0.25">
      <c r="A34" s="9"/>
      <c r="B34" s="10"/>
      <c r="C34" s="9"/>
      <c r="D34" s="11"/>
      <c r="E34" s="17">
        <f t="shared" si="0"/>
        <v>0</v>
      </c>
      <c r="F34" s="18">
        <f t="shared" si="1"/>
        <v>0</v>
      </c>
    </row>
    <row r="35" spans="1:6" x14ac:dyDescent="0.25">
      <c r="A35" s="9"/>
      <c r="B35" s="10"/>
      <c r="C35" s="9"/>
      <c r="D35" s="11"/>
      <c r="E35" s="17">
        <f t="shared" si="0"/>
        <v>0</v>
      </c>
      <c r="F35" s="18">
        <f t="shared" si="1"/>
        <v>0</v>
      </c>
    </row>
    <row r="36" spans="1:6" x14ac:dyDescent="0.25">
      <c r="A36" s="9"/>
      <c r="B36" s="10"/>
      <c r="C36" s="9"/>
      <c r="D36" s="11"/>
      <c r="E36" s="17">
        <f t="shared" si="0"/>
        <v>0</v>
      </c>
      <c r="F36" s="18">
        <f t="shared" si="1"/>
        <v>0</v>
      </c>
    </row>
    <row r="37" spans="1:6" x14ac:dyDescent="0.25">
      <c r="A37" s="9"/>
      <c r="B37" s="10"/>
      <c r="C37" s="9"/>
      <c r="D37" s="11"/>
      <c r="E37" s="17">
        <f t="shared" si="0"/>
        <v>0</v>
      </c>
      <c r="F37" s="18">
        <f t="shared" si="1"/>
        <v>0</v>
      </c>
    </row>
    <row r="38" spans="1:6" x14ac:dyDescent="0.25">
      <c r="A38" s="9"/>
      <c r="B38" s="10"/>
      <c r="C38" s="9"/>
      <c r="D38" s="11"/>
      <c r="E38" s="17">
        <f t="shared" si="0"/>
        <v>0</v>
      </c>
      <c r="F38" s="18">
        <f t="shared" si="1"/>
        <v>0</v>
      </c>
    </row>
    <row r="39" spans="1:6" x14ac:dyDescent="0.25">
      <c r="A39" s="9"/>
      <c r="B39" s="10"/>
      <c r="C39" s="9"/>
      <c r="D39" s="11"/>
      <c r="E39" s="17">
        <f t="shared" si="0"/>
        <v>0</v>
      </c>
      <c r="F39" s="1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</vt:lpstr>
      <vt:lpstr>Rango</vt:lpstr>
      <vt:lpstr>Respuestas</vt:lpstr>
      <vt:lpstr>Respuesta en 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2019-09-05T07:26:37Z</dcterms:modified>
</cp:coreProperties>
</file>