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56AA3ED8-96A1-4D0D-8BEF-8732A87BAEDC}" xr6:coauthVersionLast="44" xr6:coauthVersionMax="44" xr10:uidLastSave="{00000000-0000-0000-0000-000000000000}"/>
  <bookViews>
    <workbookView xWindow="-108" yWindow="-108" windowWidth="23256" windowHeight="12576" activeTab="3" xr2:uid="{330CFC65-47DF-4DDB-AA16-D2D14EA516F3}"/>
  </bookViews>
  <sheets>
    <sheet name="Circ2-Caso1" sheetId="1" r:id="rId1"/>
    <sheet name="Circ2-Caso2" sheetId="9" r:id="rId2"/>
    <sheet name="Circ2-Caso3" sheetId="10" r:id="rId3"/>
    <sheet name="Circ1-Caso1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4" i="12" l="1" a="1"/>
  <c r="E554" i="12" s="1"/>
  <c r="E553" i="12" a="1"/>
  <c r="E553" i="12" s="1"/>
  <c r="F553" i="12" s="1"/>
  <c r="E552" i="12" a="1"/>
  <c r="E552" i="12" s="1"/>
  <c r="F552" i="12" s="1"/>
  <c r="E551" i="12" a="1"/>
  <c r="E551" i="12" s="1"/>
  <c r="F551" i="12" s="1"/>
  <c r="E550" i="12"/>
  <c r="F550" i="12" s="1"/>
  <c r="E549" i="12"/>
  <c r="F549" i="12" s="1"/>
  <c r="E548" i="12"/>
  <c r="F548" i="12" s="1"/>
  <c r="E547" i="12"/>
  <c r="F547" i="12" s="1"/>
  <c r="E546" i="12"/>
  <c r="F546" i="12" s="1"/>
  <c r="E545" i="12"/>
  <c r="F545" i="12" s="1"/>
  <c r="E544" i="12"/>
  <c r="F544" i="12" s="1"/>
  <c r="E543" i="12"/>
  <c r="F543" i="12" s="1"/>
  <c r="E542" i="12"/>
  <c r="F542" i="12" s="1"/>
  <c r="E541" i="12"/>
  <c r="F541" i="12" s="1"/>
  <c r="F540" i="12"/>
  <c r="E540" i="12"/>
  <c r="E539" i="12"/>
  <c r="F539" i="12" s="1"/>
  <c r="E538" i="12"/>
  <c r="F538" i="12" s="1"/>
  <c r="E537" i="12"/>
  <c r="F537" i="12" s="1"/>
  <c r="E536" i="12"/>
  <c r="F536" i="12" s="1"/>
  <c r="E535" i="12"/>
  <c r="F535" i="12" s="1"/>
  <c r="F534" i="12"/>
  <c r="E534" i="12"/>
  <c r="E533" i="12"/>
  <c r="F533" i="12" s="1"/>
  <c r="E532" i="12"/>
  <c r="F532" i="12" s="1"/>
  <c r="E531" i="12"/>
  <c r="F531" i="12" s="1"/>
  <c r="E530" i="12"/>
  <c r="F530" i="12" s="1"/>
  <c r="E529" i="12"/>
  <c r="F529" i="12" s="1"/>
  <c r="E528" i="12"/>
  <c r="F528" i="12" s="1"/>
  <c r="E527" i="12"/>
  <c r="F527" i="12" s="1"/>
  <c r="E526" i="12"/>
  <c r="F526" i="12" s="1"/>
  <c r="E525" i="12"/>
  <c r="F525" i="12" s="1"/>
  <c r="F524" i="12"/>
  <c r="E524" i="12"/>
  <c r="E523" i="12"/>
  <c r="F523" i="12" s="1"/>
  <c r="E522" i="12"/>
  <c r="F522" i="12" s="1"/>
  <c r="E521" i="12"/>
  <c r="F521" i="12" s="1"/>
  <c r="E520" i="12"/>
  <c r="F520" i="12" s="1"/>
  <c r="E519" i="12"/>
  <c r="F519" i="12" s="1"/>
  <c r="F518" i="12"/>
  <c r="E518" i="12"/>
  <c r="E517" i="12"/>
  <c r="F517" i="12" s="1"/>
  <c r="E516" i="12"/>
  <c r="F516" i="12" s="1"/>
  <c r="E515" i="12"/>
  <c r="F515" i="12" s="1"/>
  <c r="E514" i="12"/>
  <c r="F514" i="12" s="1"/>
  <c r="E513" i="12"/>
  <c r="F513" i="12" s="1"/>
  <c r="E512" i="12"/>
  <c r="F512" i="12" s="1"/>
  <c r="E511" i="12"/>
  <c r="F511" i="12" s="1"/>
  <c r="E510" i="12"/>
  <c r="F510" i="12" s="1"/>
  <c r="E509" i="12"/>
  <c r="F509" i="12" s="1"/>
  <c r="F508" i="12"/>
  <c r="E508" i="12"/>
  <c r="E507" i="12"/>
  <c r="F507" i="12" s="1"/>
  <c r="E506" i="12"/>
  <c r="F506" i="12" s="1"/>
  <c r="E505" i="12"/>
  <c r="F505" i="12" s="1"/>
  <c r="E504" i="12"/>
  <c r="F504" i="12" s="1"/>
  <c r="E503" i="12"/>
  <c r="F503" i="12" s="1"/>
  <c r="F502" i="12"/>
  <c r="E502" i="12"/>
  <c r="E501" i="12"/>
  <c r="F501" i="12" s="1"/>
  <c r="E500" i="12"/>
  <c r="F500" i="12" s="1"/>
  <c r="E499" i="12"/>
  <c r="F499" i="12" s="1"/>
  <c r="E498" i="12"/>
  <c r="F498" i="12" s="1"/>
  <c r="E497" i="12"/>
  <c r="F497" i="12" s="1"/>
  <c r="E496" i="12"/>
  <c r="F496" i="12" s="1"/>
  <c r="E495" i="12"/>
  <c r="F495" i="12" s="1"/>
  <c r="E494" i="12"/>
  <c r="F494" i="12" s="1"/>
  <c r="E493" i="12"/>
  <c r="F493" i="12" s="1"/>
  <c r="F492" i="12"/>
  <c r="E492" i="12"/>
  <c r="E491" i="12"/>
  <c r="F491" i="12" s="1"/>
  <c r="E490" i="12"/>
  <c r="F490" i="12" s="1"/>
  <c r="E489" i="12"/>
  <c r="F489" i="12" s="1"/>
  <c r="E488" i="12"/>
  <c r="F488" i="12" s="1"/>
  <c r="E487" i="12"/>
  <c r="F487" i="12" s="1"/>
  <c r="F486" i="12"/>
  <c r="E486" i="12"/>
  <c r="E485" i="12"/>
  <c r="F485" i="12" s="1"/>
  <c r="E484" i="12"/>
  <c r="F484" i="12" s="1"/>
  <c r="E483" i="12"/>
  <c r="F483" i="12" s="1"/>
  <c r="E482" i="12"/>
  <c r="F482" i="12" s="1"/>
  <c r="E481" i="12"/>
  <c r="F481" i="12" s="1"/>
  <c r="E480" i="12"/>
  <c r="F480" i="12" s="1"/>
  <c r="E479" i="12"/>
  <c r="F479" i="12" s="1"/>
  <c r="E478" i="12"/>
  <c r="F478" i="12" s="1"/>
  <c r="E477" i="12"/>
  <c r="F477" i="12" s="1"/>
  <c r="F476" i="12"/>
  <c r="E476" i="12"/>
  <c r="E475" i="12"/>
  <c r="F475" i="12" s="1"/>
  <c r="E474" i="12"/>
  <c r="F474" i="12" s="1"/>
  <c r="E473" i="12"/>
  <c r="F473" i="12" s="1"/>
  <c r="E472" i="12"/>
  <c r="F472" i="12" s="1"/>
  <c r="E471" i="12"/>
  <c r="F471" i="12" s="1"/>
  <c r="F470" i="12"/>
  <c r="E470" i="12"/>
  <c r="E469" i="12"/>
  <c r="F469" i="12" s="1"/>
  <c r="E468" i="12"/>
  <c r="F468" i="12" s="1"/>
  <c r="E467" i="12"/>
  <c r="F467" i="12" s="1"/>
  <c r="E466" i="12"/>
  <c r="F466" i="12" s="1"/>
  <c r="E465" i="12"/>
  <c r="F465" i="12" s="1"/>
  <c r="E464" i="12"/>
  <c r="F464" i="12" s="1"/>
  <c r="E463" i="12"/>
  <c r="F463" i="12" s="1"/>
  <c r="E462" i="12"/>
  <c r="F462" i="12" s="1"/>
  <c r="E461" i="12"/>
  <c r="F461" i="12" s="1"/>
  <c r="F460" i="12"/>
  <c r="E460" i="12"/>
  <c r="E459" i="12"/>
  <c r="F459" i="12" s="1"/>
  <c r="E458" i="12"/>
  <c r="F458" i="12" s="1"/>
  <c r="E457" i="12"/>
  <c r="F457" i="12" s="1"/>
  <c r="E456" i="12"/>
  <c r="F456" i="12" s="1"/>
  <c r="E455" i="12"/>
  <c r="F455" i="12" s="1"/>
  <c r="F454" i="12"/>
  <c r="E454" i="12"/>
  <c r="E453" i="12"/>
  <c r="F453" i="12" s="1"/>
  <c r="E452" i="12"/>
  <c r="F452" i="12" s="1"/>
  <c r="E451" i="12"/>
  <c r="F451" i="12" s="1"/>
  <c r="E450" i="12"/>
  <c r="F450" i="12" s="1"/>
  <c r="E449" i="12"/>
  <c r="F449" i="12" s="1"/>
  <c r="E448" i="12"/>
  <c r="F448" i="12" s="1"/>
  <c r="E447" i="12"/>
  <c r="F447" i="12" s="1"/>
  <c r="E446" i="12"/>
  <c r="F446" i="12" s="1"/>
  <c r="E445" i="12"/>
  <c r="F445" i="12" s="1"/>
  <c r="F444" i="12"/>
  <c r="E444" i="12"/>
  <c r="E443" i="12"/>
  <c r="F443" i="12" s="1"/>
  <c r="E442" i="12"/>
  <c r="F442" i="12" s="1"/>
  <c r="E441" i="12"/>
  <c r="F441" i="12" s="1"/>
  <c r="E440" i="12"/>
  <c r="F440" i="12" s="1"/>
  <c r="E439" i="12"/>
  <c r="F439" i="12" s="1"/>
  <c r="F438" i="12"/>
  <c r="E438" i="12"/>
  <c r="E437" i="12"/>
  <c r="F437" i="12" s="1"/>
  <c r="F436" i="12"/>
  <c r="E436" i="12"/>
  <c r="E435" i="12"/>
  <c r="F435" i="12" s="1"/>
  <c r="E434" i="12"/>
  <c r="F434" i="12" s="1"/>
  <c r="E433" i="12"/>
  <c r="F433" i="12" s="1"/>
  <c r="E432" i="12"/>
  <c r="F432" i="12" s="1"/>
  <c r="E431" i="12"/>
  <c r="F431" i="12" s="1"/>
  <c r="E430" i="12"/>
  <c r="F430" i="12" s="1"/>
  <c r="E429" i="12"/>
  <c r="F429" i="12" s="1"/>
  <c r="F428" i="12"/>
  <c r="E428" i="12"/>
  <c r="E427" i="12"/>
  <c r="F427" i="12" s="1"/>
  <c r="E426" i="12"/>
  <c r="F426" i="12" s="1"/>
  <c r="E425" i="12"/>
  <c r="F425" i="12" s="1"/>
  <c r="E424" i="12"/>
  <c r="F424" i="12" s="1"/>
  <c r="E423" i="12"/>
  <c r="F423" i="12" s="1"/>
  <c r="F422" i="12"/>
  <c r="E422" i="12"/>
  <c r="E421" i="12"/>
  <c r="F421" i="12" s="1"/>
  <c r="E420" i="12"/>
  <c r="F420" i="12" s="1"/>
  <c r="E419" i="12"/>
  <c r="F419" i="12" s="1"/>
  <c r="E418" i="12"/>
  <c r="F418" i="12" s="1"/>
  <c r="E417" i="12"/>
  <c r="F417" i="12" s="1"/>
  <c r="E416" i="12"/>
  <c r="F416" i="12" s="1"/>
  <c r="E415" i="12"/>
  <c r="F415" i="12" s="1"/>
  <c r="E414" i="12"/>
  <c r="F414" i="12" s="1"/>
  <c r="E413" i="12"/>
  <c r="F413" i="12" s="1"/>
  <c r="F412" i="12"/>
  <c r="E412" i="12"/>
  <c r="E411" i="12"/>
  <c r="F411" i="12" s="1"/>
  <c r="E410" i="12"/>
  <c r="F410" i="12" s="1"/>
  <c r="E409" i="12"/>
  <c r="F409" i="12" s="1"/>
  <c r="E408" i="12"/>
  <c r="F408" i="12" s="1"/>
  <c r="E407" i="12"/>
  <c r="F407" i="12" s="1"/>
  <c r="F406" i="12"/>
  <c r="E406" i="12"/>
  <c r="E405" i="12"/>
  <c r="F405" i="12" s="1"/>
  <c r="E404" i="12"/>
  <c r="F404" i="12" s="1"/>
  <c r="E403" i="12"/>
  <c r="F403" i="12" s="1"/>
  <c r="E402" i="12"/>
  <c r="F402" i="12" s="1"/>
  <c r="E401" i="12"/>
  <c r="F401" i="12" s="1"/>
  <c r="E400" i="12"/>
  <c r="F400" i="12" s="1"/>
  <c r="E399" i="12"/>
  <c r="F399" i="12" s="1"/>
  <c r="E398" i="12"/>
  <c r="F398" i="12" s="1"/>
  <c r="E397" i="12"/>
  <c r="F397" i="12" s="1"/>
  <c r="F396" i="12"/>
  <c r="E396" i="12"/>
  <c r="E395" i="12"/>
  <c r="F395" i="12" s="1"/>
  <c r="E394" i="12"/>
  <c r="F394" i="12" s="1"/>
  <c r="E393" i="12"/>
  <c r="F393" i="12" s="1"/>
  <c r="E392" i="12"/>
  <c r="F392" i="12" s="1"/>
  <c r="E391" i="12"/>
  <c r="F391" i="12" s="1"/>
  <c r="F390" i="12"/>
  <c r="E390" i="12"/>
  <c r="E389" i="12"/>
  <c r="F389" i="12" s="1"/>
  <c r="E388" i="12"/>
  <c r="F388" i="12" s="1"/>
  <c r="E387" i="12"/>
  <c r="F387" i="12" s="1"/>
  <c r="E386" i="12"/>
  <c r="F386" i="12" s="1"/>
  <c r="E385" i="12"/>
  <c r="F385" i="12" s="1"/>
  <c r="E384" i="12"/>
  <c r="F384" i="12" s="1"/>
  <c r="E383" i="12"/>
  <c r="F383" i="12" s="1"/>
  <c r="E382" i="12"/>
  <c r="F382" i="12" s="1"/>
  <c r="E381" i="12"/>
  <c r="F381" i="12" s="1"/>
  <c r="F380" i="12"/>
  <c r="E380" i="12"/>
  <c r="E379" i="12"/>
  <c r="F379" i="12" s="1"/>
  <c r="E378" i="12"/>
  <c r="F378" i="12" s="1"/>
  <c r="E377" i="12"/>
  <c r="F377" i="12" s="1"/>
  <c r="E376" i="12"/>
  <c r="F376" i="12" s="1"/>
  <c r="E375" i="12"/>
  <c r="F375" i="12" s="1"/>
  <c r="F374" i="12"/>
  <c r="E374" i="12"/>
  <c r="E373" i="12"/>
  <c r="F373" i="12" s="1"/>
  <c r="E372" i="12"/>
  <c r="F372" i="12" s="1"/>
  <c r="E371" i="12"/>
  <c r="F371" i="12" s="1"/>
  <c r="E370" i="12"/>
  <c r="F370" i="12" s="1"/>
  <c r="E369" i="12"/>
  <c r="F369" i="12" s="1"/>
  <c r="E368" i="12"/>
  <c r="F368" i="12" s="1"/>
  <c r="E367" i="12"/>
  <c r="F367" i="12" s="1"/>
  <c r="E366" i="12"/>
  <c r="F366" i="12" s="1"/>
  <c r="E365" i="12"/>
  <c r="F365" i="12" s="1"/>
  <c r="F364" i="12"/>
  <c r="E364" i="12"/>
  <c r="E363" i="12"/>
  <c r="F363" i="12" s="1"/>
  <c r="E362" i="12"/>
  <c r="F362" i="12" s="1"/>
  <c r="E361" i="12"/>
  <c r="F361" i="12" s="1"/>
  <c r="E360" i="12"/>
  <c r="F360" i="12" s="1"/>
  <c r="E359" i="12"/>
  <c r="F359" i="12" s="1"/>
  <c r="F358" i="12"/>
  <c r="E358" i="12"/>
  <c r="E357" i="12"/>
  <c r="F357" i="12" s="1"/>
  <c r="E356" i="12"/>
  <c r="F356" i="12" s="1"/>
  <c r="E355" i="12"/>
  <c r="F355" i="12" s="1"/>
  <c r="E354" i="12"/>
  <c r="F354" i="12" s="1"/>
  <c r="E353" i="12"/>
  <c r="F353" i="12" s="1"/>
  <c r="E352" i="12"/>
  <c r="F352" i="12" s="1"/>
  <c r="E351" i="12"/>
  <c r="F351" i="12" s="1"/>
  <c r="E350" i="12"/>
  <c r="F350" i="12" s="1"/>
  <c r="E349" i="12"/>
  <c r="F349" i="12" s="1"/>
  <c r="F348" i="12"/>
  <c r="E348" i="12"/>
  <c r="E347" i="12"/>
  <c r="F347" i="12" s="1"/>
  <c r="E346" i="12"/>
  <c r="F346" i="12" s="1"/>
  <c r="E345" i="12"/>
  <c r="F345" i="12" s="1"/>
  <c r="E344" i="12"/>
  <c r="F344" i="12" s="1"/>
  <c r="E343" i="12"/>
  <c r="F343" i="12" s="1"/>
  <c r="F342" i="12"/>
  <c r="E342" i="12"/>
  <c r="E341" i="12"/>
  <c r="F341" i="12" s="1"/>
  <c r="E340" i="12"/>
  <c r="F340" i="12" s="1"/>
  <c r="E339" i="12"/>
  <c r="F339" i="12" s="1"/>
  <c r="E338" i="12"/>
  <c r="F338" i="12" s="1"/>
  <c r="E337" i="12"/>
  <c r="F337" i="12" s="1"/>
  <c r="E336" i="12"/>
  <c r="F336" i="12" s="1"/>
  <c r="E335" i="12"/>
  <c r="F335" i="12" s="1"/>
  <c r="E334" i="12"/>
  <c r="F334" i="12" s="1"/>
  <c r="E333" i="12"/>
  <c r="F333" i="12" s="1"/>
  <c r="E332" i="12"/>
  <c r="F332" i="12" s="1"/>
  <c r="E331" i="12"/>
  <c r="F331" i="12" s="1"/>
  <c r="E330" i="12"/>
  <c r="F330" i="12" s="1"/>
  <c r="E329" i="12"/>
  <c r="F329" i="12" s="1"/>
  <c r="F328" i="12"/>
  <c r="E328" i="12"/>
  <c r="E327" i="12"/>
  <c r="F327" i="12" s="1"/>
  <c r="E326" i="12"/>
  <c r="F326" i="12" s="1"/>
  <c r="E325" i="12"/>
  <c r="F325" i="12" s="1"/>
  <c r="F324" i="12"/>
  <c r="E324" i="12"/>
  <c r="E323" i="12"/>
  <c r="F323" i="12" s="1"/>
  <c r="E322" i="12"/>
  <c r="F322" i="12" s="1"/>
  <c r="E321" i="12"/>
  <c r="F321" i="12" s="1"/>
  <c r="E320" i="12"/>
  <c r="F320" i="12" s="1"/>
  <c r="E319" i="12"/>
  <c r="F319" i="12" s="1"/>
  <c r="E318" i="12"/>
  <c r="F318" i="12" s="1"/>
  <c r="E317" i="12"/>
  <c r="F317" i="12" s="1"/>
  <c r="E316" i="12"/>
  <c r="F316" i="12" s="1"/>
  <c r="E315" i="12"/>
  <c r="F315" i="12" s="1"/>
  <c r="E314" i="12"/>
  <c r="F314" i="12" s="1"/>
  <c r="E313" i="12"/>
  <c r="F313" i="12" s="1"/>
  <c r="E312" i="12"/>
  <c r="F312" i="12" s="1"/>
  <c r="E311" i="12"/>
  <c r="F311" i="12" s="1"/>
  <c r="F310" i="12"/>
  <c r="E310" i="12"/>
  <c r="E309" i="12"/>
  <c r="F309" i="12" s="1"/>
  <c r="E308" i="12"/>
  <c r="F308" i="12" s="1"/>
  <c r="E307" i="12"/>
  <c r="F307" i="12" s="1"/>
  <c r="E306" i="12"/>
  <c r="F306" i="12" s="1"/>
  <c r="E305" i="12"/>
  <c r="F305" i="12" s="1"/>
  <c r="F304" i="12"/>
  <c r="E304" i="12"/>
  <c r="E303" i="12"/>
  <c r="F303" i="12" s="1"/>
  <c r="E302" i="12"/>
  <c r="F302" i="12" s="1"/>
  <c r="E301" i="12"/>
  <c r="F301" i="12" s="1"/>
  <c r="E300" i="12"/>
  <c r="F300" i="12" s="1"/>
  <c r="E299" i="12"/>
  <c r="F299" i="12" s="1"/>
  <c r="E298" i="12"/>
  <c r="F298" i="12" s="1"/>
  <c r="E297" i="12"/>
  <c r="F297" i="12" s="1"/>
  <c r="E296" i="12"/>
  <c r="F296" i="12" s="1"/>
  <c r="E295" i="12"/>
  <c r="F295" i="12" s="1"/>
  <c r="E294" i="12"/>
  <c r="F294" i="12" s="1"/>
  <c r="E293" i="12"/>
  <c r="F293" i="12" s="1"/>
  <c r="E292" i="12"/>
  <c r="F292" i="12" s="1"/>
  <c r="E291" i="12"/>
  <c r="F291" i="12" s="1"/>
  <c r="E290" i="12"/>
  <c r="F290" i="12" s="1"/>
  <c r="E289" i="12"/>
  <c r="F289" i="12" s="1"/>
  <c r="E288" i="12"/>
  <c r="F288" i="12" s="1"/>
  <c r="E287" i="12"/>
  <c r="F287" i="12" s="1"/>
  <c r="E286" i="12"/>
  <c r="F286" i="12" s="1"/>
  <c r="E285" i="12"/>
  <c r="F285" i="12" s="1"/>
  <c r="F284" i="12"/>
  <c r="E284" i="12"/>
  <c r="E283" i="12"/>
  <c r="F283" i="12" s="1"/>
  <c r="E282" i="12"/>
  <c r="F282" i="12" s="1"/>
  <c r="E281" i="12"/>
  <c r="F281" i="12" s="1"/>
  <c r="E280" i="12"/>
  <c r="F280" i="12" s="1"/>
  <c r="E279" i="12"/>
  <c r="F279" i="12" s="1"/>
  <c r="E278" i="12"/>
  <c r="F278" i="12" s="1"/>
  <c r="E277" i="12"/>
  <c r="F277" i="12" s="1"/>
  <c r="E276" i="12"/>
  <c r="F276" i="12" s="1"/>
  <c r="E275" i="12"/>
  <c r="F275" i="12" s="1"/>
  <c r="E274" i="12"/>
  <c r="F274" i="12" s="1"/>
  <c r="E273" i="12"/>
  <c r="F273" i="12" s="1"/>
  <c r="E272" i="12"/>
  <c r="F272" i="12" s="1"/>
  <c r="E271" i="12"/>
  <c r="F271" i="12" s="1"/>
  <c r="E270" i="12"/>
  <c r="F270" i="12" s="1"/>
  <c r="E269" i="12"/>
  <c r="F269" i="12" s="1"/>
  <c r="E268" i="12"/>
  <c r="F268" i="12" s="1"/>
  <c r="E267" i="12"/>
  <c r="F267" i="12" s="1"/>
  <c r="E266" i="12"/>
  <c r="F266" i="12" s="1"/>
  <c r="E265" i="12"/>
  <c r="F265" i="12" s="1"/>
  <c r="E264" i="12"/>
  <c r="F264" i="12" s="1"/>
  <c r="E263" i="12"/>
  <c r="F263" i="12" s="1"/>
  <c r="E262" i="12"/>
  <c r="F262" i="12" s="1"/>
  <c r="E261" i="12"/>
  <c r="F261" i="12" s="1"/>
  <c r="F260" i="12"/>
  <c r="E260" i="12"/>
  <c r="E259" i="12"/>
  <c r="F259" i="12" s="1"/>
  <c r="E258" i="12"/>
  <c r="F258" i="12" s="1"/>
  <c r="E257" i="12"/>
  <c r="F257" i="12" s="1"/>
  <c r="E256" i="12"/>
  <c r="F256" i="12" s="1"/>
  <c r="E255" i="12"/>
  <c r="F255" i="12" s="1"/>
  <c r="F254" i="12"/>
  <c r="E254" i="12"/>
  <c r="E253" i="12"/>
  <c r="F253" i="12" s="1"/>
  <c r="E252" i="12"/>
  <c r="F252" i="12" s="1"/>
  <c r="E251" i="12"/>
  <c r="F251" i="12" s="1"/>
  <c r="E250" i="12"/>
  <c r="F250" i="12" s="1"/>
  <c r="E249" i="12"/>
  <c r="F249" i="12" s="1"/>
  <c r="E248" i="12"/>
  <c r="F248" i="12" s="1"/>
  <c r="E247" i="12"/>
  <c r="F247" i="12" s="1"/>
  <c r="E246" i="12"/>
  <c r="F246" i="12" s="1"/>
  <c r="E245" i="12"/>
  <c r="F245" i="12" s="1"/>
  <c r="E244" i="12"/>
  <c r="F244" i="12" s="1"/>
  <c r="E243" i="12"/>
  <c r="F243" i="12" s="1"/>
  <c r="E242" i="12"/>
  <c r="F242" i="12" s="1"/>
  <c r="E241" i="12"/>
  <c r="F241" i="12" s="1"/>
  <c r="E240" i="12"/>
  <c r="F240" i="12" s="1"/>
  <c r="E239" i="12"/>
  <c r="F239" i="12" s="1"/>
  <c r="E238" i="12"/>
  <c r="F238" i="12" s="1"/>
  <c r="E237" i="12"/>
  <c r="F237" i="12" s="1"/>
  <c r="E236" i="12"/>
  <c r="F236" i="12" s="1"/>
  <c r="E235" i="12"/>
  <c r="F235" i="12" s="1"/>
  <c r="F234" i="12"/>
  <c r="E234" i="12"/>
  <c r="E233" i="12"/>
  <c r="F233" i="12" s="1"/>
  <c r="E232" i="12"/>
  <c r="F232" i="12" s="1"/>
  <c r="E231" i="12"/>
  <c r="F231" i="12" s="1"/>
  <c r="F230" i="12"/>
  <c r="E230" i="12"/>
  <c r="E229" i="12"/>
  <c r="F229" i="12" s="1"/>
  <c r="E228" i="12"/>
  <c r="F228" i="12" s="1"/>
  <c r="E227" i="12"/>
  <c r="F227" i="12" s="1"/>
  <c r="E226" i="12"/>
  <c r="F226" i="12" s="1"/>
  <c r="E225" i="12"/>
  <c r="F225" i="12" s="1"/>
  <c r="E224" i="12"/>
  <c r="F224" i="12" s="1"/>
  <c r="E223" i="12"/>
  <c r="F223" i="12" s="1"/>
  <c r="E222" i="12"/>
  <c r="F222" i="12" s="1"/>
  <c r="E221" i="12"/>
  <c r="F221" i="12" s="1"/>
  <c r="F220" i="12"/>
  <c r="E220" i="12"/>
  <c r="E219" i="12"/>
  <c r="F219" i="12" s="1"/>
  <c r="E218" i="12"/>
  <c r="F218" i="12" s="1"/>
  <c r="E217" i="12"/>
  <c r="F217" i="12" s="1"/>
  <c r="E216" i="12"/>
  <c r="F216" i="12" s="1"/>
  <c r="E215" i="12"/>
  <c r="F215" i="12" s="1"/>
  <c r="E214" i="12"/>
  <c r="F214" i="12" s="1"/>
  <c r="E213" i="12"/>
  <c r="F213" i="12" s="1"/>
  <c r="E212" i="12"/>
  <c r="F212" i="12" s="1"/>
  <c r="E211" i="12"/>
  <c r="F211" i="12" s="1"/>
  <c r="F210" i="12"/>
  <c r="E210" i="12"/>
  <c r="E209" i="12"/>
  <c r="F209" i="12" s="1"/>
  <c r="E208" i="12"/>
  <c r="F208" i="12" s="1"/>
  <c r="E207" i="12"/>
  <c r="F207" i="12" s="1"/>
  <c r="E206" i="12"/>
  <c r="F206" i="12" s="1"/>
  <c r="E205" i="12"/>
  <c r="F205" i="12" s="1"/>
  <c r="E204" i="12"/>
  <c r="F204" i="12" s="1"/>
  <c r="E203" i="12"/>
  <c r="F203" i="12" s="1"/>
  <c r="E202" i="12"/>
  <c r="F202" i="12" s="1"/>
  <c r="E201" i="12"/>
  <c r="F201" i="12" s="1"/>
  <c r="E200" i="12"/>
  <c r="F200" i="12" s="1"/>
  <c r="E199" i="12"/>
  <c r="F199" i="12" s="1"/>
  <c r="E198" i="12"/>
  <c r="F198" i="12" s="1"/>
  <c r="E197" i="12"/>
  <c r="F197" i="12" s="1"/>
  <c r="E196" i="12"/>
  <c r="F196" i="12" s="1"/>
  <c r="E195" i="12"/>
  <c r="F195" i="12" s="1"/>
  <c r="E194" i="12"/>
  <c r="F194" i="12" s="1"/>
  <c r="E193" i="12"/>
  <c r="F193" i="12" s="1"/>
  <c r="F192" i="12"/>
  <c r="E192" i="12"/>
  <c r="E191" i="12"/>
  <c r="F191" i="12" s="1"/>
  <c r="E190" i="12"/>
  <c r="F190" i="12" s="1"/>
  <c r="E189" i="12"/>
  <c r="F189" i="12" s="1"/>
  <c r="E188" i="12"/>
  <c r="F188" i="12" s="1"/>
  <c r="E187" i="12"/>
  <c r="F187" i="12" s="1"/>
  <c r="E186" i="12"/>
  <c r="F186" i="12" s="1"/>
  <c r="E185" i="12"/>
  <c r="F185" i="12" s="1"/>
  <c r="E184" i="12"/>
  <c r="F184" i="12" s="1"/>
  <c r="E183" i="12"/>
  <c r="F183" i="12" s="1"/>
  <c r="E182" i="12"/>
  <c r="F182" i="12" s="1"/>
  <c r="F181" i="12"/>
  <c r="E181" i="12"/>
  <c r="F180" i="12"/>
  <c r="E180" i="12"/>
  <c r="E179" i="12"/>
  <c r="F179" i="12" s="1"/>
  <c r="E178" i="12"/>
  <c r="F178" i="12" s="1"/>
  <c r="E177" i="12"/>
  <c r="F177" i="12" s="1"/>
  <c r="E176" i="12"/>
  <c r="F176" i="12" s="1"/>
  <c r="E175" i="12"/>
  <c r="F175" i="12" s="1"/>
  <c r="E174" i="12"/>
  <c r="F174" i="12" s="1"/>
  <c r="E173" i="12"/>
  <c r="F173" i="12" s="1"/>
  <c r="E172" i="12"/>
  <c r="F172" i="12" s="1"/>
  <c r="E171" i="12"/>
  <c r="F171" i="12" s="1"/>
  <c r="E170" i="12"/>
  <c r="F170" i="12" s="1"/>
  <c r="F169" i="12"/>
  <c r="E169" i="12"/>
  <c r="E168" i="12"/>
  <c r="F168" i="12" s="1"/>
  <c r="E167" i="12"/>
  <c r="F167" i="12" s="1"/>
  <c r="E166" i="12"/>
  <c r="F166" i="12" s="1"/>
  <c r="E165" i="12"/>
  <c r="F165" i="12" s="1"/>
  <c r="E164" i="12"/>
  <c r="F164" i="12" s="1"/>
  <c r="E163" i="12"/>
  <c r="F163" i="12" s="1"/>
  <c r="E162" i="12"/>
  <c r="F162" i="12" s="1"/>
  <c r="E161" i="12"/>
  <c r="F161" i="12" s="1"/>
  <c r="E160" i="12"/>
  <c r="F160" i="12" s="1"/>
  <c r="E159" i="12"/>
  <c r="F159" i="12" s="1"/>
  <c r="F158" i="12"/>
  <c r="E158" i="12"/>
  <c r="F157" i="12"/>
  <c r="E157" i="12"/>
  <c r="E156" i="12"/>
  <c r="F156" i="12" s="1"/>
  <c r="E155" i="12"/>
  <c r="F155" i="12" s="1"/>
  <c r="E154" i="12"/>
  <c r="F154" i="12" s="1"/>
  <c r="E153" i="12"/>
  <c r="F153" i="12" s="1"/>
  <c r="E152" i="12"/>
  <c r="F152" i="12" s="1"/>
  <c r="E151" i="12"/>
  <c r="F151" i="12" s="1"/>
  <c r="E150" i="12"/>
  <c r="F150" i="12" s="1"/>
  <c r="E149" i="12"/>
  <c r="F149" i="12" s="1"/>
  <c r="E148" i="12"/>
  <c r="F148" i="12" s="1"/>
  <c r="E147" i="12"/>
  <c r="F147" i="12" s="1"/>
  <c r="E146" i="12"/>
  <c r="F146" i="12" s="1"/>
  <c r="E145" i="12"/>
  <c r="F145" i="12" s="1"/>
  <c r="E144" i="12"/>
  <c r="F144" i="12" s="1"/>
  <c r="E143" i="12"/>
  <c r="F143" i="12" s="1"/>
  <c r="E142" i="12"/>
  <c r="F142" i="12" s="1"/>
  <c r="E141" i="12"/>
  <c r="F141" i="12" s="1"/>
  <c r="E140" i="12"/>
  <c r="F140" i="12" s="1"/>
  <c r="E139" i="12"/>
  <c r="F139" i="12" s="1"/>
  <c r="E138" i="12"/>
  <c r="F138" i="12" s="1"/>
  <c r="E137" i="12"/>
  <c r="F137" i="12" s="1"/>
  <c r="E136" i="12"/>
  <c r="F136" i="12" s="1"/>
  <c r="E135" i="12"/>
  <c r="F135" i="12" s="1"/>
  <c r="E134" i="12"/>
  <c r="F134" i="12" s="1"/>
  <c r="E133" i="12"/>
  <c r="F133" i="12" s="1"/>
  <c r="E132" i="12"/>
  <c r="F132" i="12" s="1"/>
  <c r="E131" i="12"/>
  <c r="F131" i="12" s="1"/>
  <c r="E130" i="12"/>
  <c r="F130" i="12" s="1"/>
  <c r="E129" i="12"/>
  <c r="F129" i="12" s="1"/>
  <c r="E128" i="12"/>
  <c r="F128" i="12" s="1"/>
  <c r="E127" i="12"/>
  <c r="F127" i="12" s="1"/>
  <c r="E126" i="12"/>
  <c r="F126" i="12" s="1"/>
  <c r="E125" i="12"/>
  <c r="F125" i="12" s="1"/>
  <c r="E124" i="12"/>
  <c r="F124" i="12" s="1"/>
  <c r="E123" i="12"/>
  <c r="F123" i="12" s="1"/>
  <c r="E122" i="12"/>
  <c r="F122" i="12" s="1"/>
  <c r="E121" i="12"/>
  <c r="F121" i="12" s="1"/>
  <c r="E120" i="12"/>
  <c r="F120" i="12" s="1"/>
  <c r="E119" i="12"/>
  <c r="F119" i="12" s="1"/>
  <c r="E118" i="12"/>
  <c r="F118" i="12" s="1"/>
  <c r="E117" i="12"/>
  <c r="F117" i="12" s="1"/>
  <c r="E116" i="12"/>
  <c r="F116" i="12" s="1"/>
  <c r="E115" i="12"/>
  <c r="F115" i="12" s="1"/>
  <c r="E114" i="12"/>
  <c r="F114" i="12" s="1"/>
  <c r="E113" i="12"/>
  <c r="F113" i="12" s="1"/>
  <c r="E112" i="12"/>
  <c r="F112" i="12" s="1"/>
  <c r="E111" i="12"/>
  <c r="F111" i="12" s="1"/>
  <c r="E110" i="12"/>
  <c r="F110" i="12" s="1"/>
  <c r="E109" i="12"/>
  <c r="F109" i="12" s="1"/>
  <c r="F108" i="12"/>
  <c r="E108" i="12"/>
  <c r="E107" i="12"/>
  <c r="F107" i="12" s="1"/>
  <c r="E106" i="12"/>
  <c r="F106" i="12" s="1"/>
  <c r="E105" i="12"/>
  <c r="F105" i="12" s="1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F70" i="12"/>
  <c r="E70" i="12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F52" i="12"/>
  <c r="E52" i="12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F45" i="12"/>
  <c r="E45" i="12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0" i="12"/>
  <c r="F30" i="12" s="1"/>
  <c r="E29" i="12"/>
  <c r="F29" i="12" s="1"/>
  <c r="E27" i="12"/>
  <c r="F27" i="12" s="1"/>
  <c r="E26" i="12"/>
  <c r="F26" i="12" s="1"/>
  <c r="E25" i="12"/>
  <c r="F25" i="12" s="1"/>
  <c r="E24" i="12"/>
  <c r="F24" i="12" s="1"/>
  <c r="E22" i="12"/>
  <c r="F22" i="12" s="1"/>
  <c r="E11" i="12"/>
  <c r="F11" i="12" s="1"/>
  <c r="E9" i="12"/>
  <c r="F9" i="12" s="1"/>
  <c r="E31" i="12"/>
  <c r="F31" i="12" s="1"/>
  <c r="E28" i="12"/>
  <c r="F28" i="12" s="1"/>
  <c r="E23" i="12"/>
  <c r="F23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0" i="12"/>
  <c r="F10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C28" i="10" l="1"/>
  <c r="C35" i="10"/>
  <c r="C21" i="10"/>
  <c r="E555" i="10" a="1"/>
  <c r="E555" i="10" s="1"/>
  <c r="E554" i="10" a="1"/>
  <c r="E554" i="10" s="1"/>
  <c r="F554" i="10" s="1"/>
  <c r="E553" i="10"/>
  <c r="F553" i="10" s="1"/>
  <c r="E553" i="10" a="1"/>
  <c r="E552" i="10"/>
  <c r="F552" i="10" s="1"/>
  <c r="E552" i="10" a="1"/>
  <c r="E551" i="10"/>
  <c r="F551" i="10" s="1"/>
  <c r="E550" i="10"/>
  <c r="F550" i="10" s="1"/>
  <c r="E549" i="10"/>
  <c r="F549" i="10" s="1"/>
  <c r="E548" i="10"/>
  <c r="F548" i="10" s="1"/>
  <c r="E547" i="10"/>
  <c r="F547" i="10" s="1"/>
  <c r="E546" i="10"/>
  <c r="F546" i="10" s="1"/>
  <c r="E545" i="10"/>
  <c r="F545" i="10" s="1"/>
  <c r="E544" i="10"/>
  <c r="F544" i="10" s="1"/>
  <c r="E543" i="10"/>
  <c r="F543" i="10" s="1"/>
  <c r="E542" i="10"/>
  <c r="F542" i="10" s="1"/>
  <c r="E541" i="10"/>
  <c r="F541" i="10" s="1"/>
  <c r="E540" i="10"/>
  <c r="F540" i="10" s="1"/>
  <c r="E539" i="10"/>
  <c r="F539" i="10" s="1"/>
  <c r="E538" i="10"/>
  <c r="F538" i="10" s="1"/>
  <c r="E537" i="10"/>
  <c r="F537" i="10" s="1"/>
  <c r="E536" i="10"/>
  <c r="F536" i="10" s="1"/>
  <c r="E535" i="10"/>
  <c r="F535" i="10" s="1"/>
  <c r="E534" i="10"/>
  <c r="F534" i="10" s="1"/>
  <c r="E533" i="10"/>
  <c r="F533" i="10" s="1"/>
  <c r="E532" i="10"/>
  <c r="F532" i="10" s="1"/>
  <c r="E531" i="10"/>
  <c r="F531" i="10" s="1"/>
  <c r="E530" i="10"/>
  <c r="F530" i="10" s="1"/>
  <c r="E529" i="10"/>
  <c r="F529" i="10" s="1"/>
  <c r="E528" i="10"/>
  <c r="F528" i="10" s="1"/>
  <c r="E527" i="10"/>
  <c r="F527" i="10" s="1"/>
  <c r="E526" i="10"/>
  <c r="F526" i="10" s="1"/>
  <c r="E525" i="10"/>
  <c r="F525" i="10" s="1"/>
  <c r="E524" i="10"/>
  <c r="F524" i="10" s="1"/>
  <c r="E523" i="10"/>
  <c r="F523" i="10" s="1"/>
  <c r="E522" i="10"/>
  <c r="F522" i="10" s="1"/>
  <c r="E521" i="10"/>
  <c r="F521" i="10" s="1"/>
  <c r="E520" i="10"/>
  <c r="F520" i="10" s="1"/>
  <c r="E519" i="10"/>
  <c r="F519" i="10" s="1"/>
  <c r="E518" i="10"/>
  <c r="F518" i="10" s="1"/>
  <c r="E517" i="10"/>
  <c r="F517" i="10" s="1"/>
  <c r="E516" i="10"/>
  <c r="F516" i="10" s="1"/>
  <c r="E515" i="10"/>
  <c r="F515" i="10" s="1"/>
  <c r="E514" i="10"/>
  <c r="F514" i="10" s="1"/>
  <c r="E513" i="10"/>
  <c r="F513" i="10" s="1"/>
  <c r="E512" i="10"/>
  <c r="F512" i="10" s="1"/>
  <c r="E511" i="10"/>
  <c r="F511" i="10" s="1"/>
  <c r="E510" i="10"/>
  <c r="F510" i="10" s="1"/>
  <c r="E509" i="10"/>
  <c r="F509" i="10" s="1"/>
  <c r="E508" i="10"/>
  <c r="F508" i="10" s="1"/>
  <c r="E507" i="10"/>
  <c r="F507" i="10" s="1"/>
  <c r="E506" i="10"/>
  <c r="F506" i="10" s="1"/>
  <c r="E505" i="10"/>
  <c r="F505" i="10" s="1"/>
  <c r="E504" i="10"/>
  <c r="F504" i="10" s="1"/>
  <c r="E503" i="10"/>
  <c r="F503" i="10" s="1"/>
  <c r="E502" i="10"/>
  <c r="F502" i="10" s="1"/>
  <c r="E501" i="10"/>
  <c r="F501" i="10" s="1"/>
  <c r="E500" i="10"/>
  <c r="F500" i="10" s="1"/>
  <c r="E499" i="10"/>
  <c r="F499" i="10" s="1"/>
  <c r="E498" i="10"/>
  <c r="F498" i="10" s="1"/>
  <c r="E497" i="10"/>
  <c r="F497" i="10" s="1"/>
  <c r="E496" i="10"/>
  <c r="F496" i="10" s="1"/>
  <c r="E495" i="10"/>
  <c r="F495" i="10" s="1"/>
  <c r="E494" i="10"/>
  <c r="F494" i="10" s="1"/>
  <c r="E493" i="10"/>
  <c r="F493" i="10" s="1"/>
  <c r="E492" i="10"/>
  <c r="F492" i="10" s="1"/>
  <c r="E491" i="10"/>
  <c r="F491" i="10" s="1"/>
  <c r="E490" i="10"/>
  <c r="F490" i="10" s="1"/>
  <c r="E489" i="10"/>
  <c r="F489" i="10" s="1"/>
  <c r="E488" i="10"/>
  <c r="F488" i="10" s="1"/>
  <c r="E487" i="10"/>
  <c r="F487" i="10" s="1"/>
  <c r="E486" i="10"/>
  <c r="F486" i="10" s="1"/>
  <c r="E485" i="10"/>
  <c r="F485" i="10" s="1"/>
  <c r="E484" i="10"/>
  <c r="F484" i="10" s="1"/>
  <c r="E483" i="10"/>
  <c r="F483" i="10" s="1"/>
  <c r="E482" i="10"/>
  <c r="F482" i="10" s="1"/>
  <c r="E481" i="10"/>
  <c r="F481" i="10" s="1"/>
  <c r="E480" i="10"/>
  <c r="F480" i="10" s="1"/>
  <c r="E479" i="10"/>
  <c r="F479" i="10" s="1"/>
  <c r="E478" i="10"/>
  <c r="F478" i="10" s="1"/>
  <c r="E477" i="10"/>
  <c r="F477" i="10" s="1"/>
  <c r="E476" i="10"/>
  <c r="F476" i="10" s="1"/>
  <c r="E475" i="10"/>
  <c r="F475" i="10" s="1"/>
  <c r="E474" i="10"/>
  <c r="F474" i="10" s="1"/>
  <c r="E473" i="10"/>
  <c r="F473" i="10" s="1"/>
  <c r="E472" i="10"/>
  <c r="F472" i="10" s="1"/>
  <c r="E471" i="10"/>
  <c r="F471" i="10" s="1"/>
  <c r="E470" i="10"/>
  <c r="F470" i="10" s="1"/>
  <c r="E469" i="10"/>
  <c r="F469" i="10" s="1"/>
  <c r="E468" i="10"/>
  <c r="F468" i="10" s="1"/>
  <c r="E467" i="10"/>
  <c r="F467" i="10" s="1"/>
  <c r="E466" i="10"/>
  <c r="F466" i="10" s="1"/>
  <c r="E465" i="10"/>
  <c r="F465" i="10" s="1"/>
  <c r="E464" i="10"/>
  <c r="F464" i="10" s="1"/>
  <c r="E463" i="10"/>
  <c r="F463" i="10" s="1"/>
  <c r="E462" i="10"/>
  <c r="F462" i="10" s="1"/>
  <c r="E461" i="10"/>
  <c r="F461" i="10" s="1"/>
  <c r="E460" i="10"/>
  <c r="F460" i="10" s="1"/>
  <c r="E459" i="10"/>
  <c r="F459" i="10" s="1"/>
  <c r="E458" i="10"/>
  <c r="F458" i="10" s="1"/>
  <c r="E457" i="10"/>
  <c r="F457" i="10" s="1"/>
  <c r="E456" i="10"/>
  <c r="F456" i="10" s="1"/>
  <c r="E455" i="10"/>
  <c r="F455" i="10" s="1"/>
  <c r="E454" i="10"/>
  <c r="F454" i="10" s="1"/>
  <c r="E453" i="10"/>
  <c r="F453" i="10" s="1"/>
  <c r="E452" i="10"/>
  <c r="F452" i="10" s="1"/>
  <c r="E451" i="10"/>
  <c r="F451" i="10" s="1"/>
  <c r="E450" i="10"/>
  <c r="F450" i="10" s="1"/>
  <c r="E449" i="10"/>
  <c r="F449" i="10" s="1"/>
  <c r="E448" i="10"/>
  <c r="F448" i="10" s="1"/>
  <c r="E447" i="10"/>
  <c r="F447" i="10" s="1"/>
  <c r="E446" i="10"/>
  <c r="F446" i="10" s="1"/>
  <c r="E445" i="10"/>
  <c r="F445" i="10" s="1"/>
  <c r="E444" i="10"/>
  <c r="F444" i="10" s="1"/>
  <c r="E443" i="10"/>
  <c r="F443" i="10" s="1"/>
  <c r="E442" i="10"/>
  <c r="F442" i="10" s="1"/>
  <c r="E441" i="10"/>
  <c r="F441" i="10" s="1"/>
  <c r="E440" i="10"/>
  <c r="F440" i="10" s="1"/>
  <c r="E439" i="10"/>
  <c r="F439" i="10" s="1"/>
  <c r="E438" i="10"/>
  <c r="F438" i="10" s="1"/>
  <c r="E437" i="10"/>
  <c r="F437" i="10" s="1"/>
  <c r="E436" i="10"/>
  <c r="F436" i="10" s="1"/>
  <c r="E435" i="10"/>
  <c r="F435" i="10" s="1"/>
  <c r="E434" i="10"/>
  <c r="F434" i="10" s="1"/>
  <c r="E433" i="10"/>
  <c r="F433" i="10" s="1"/>
  <c r="E432" i="10"/>
  <c r="F432" i="10" s="1"/>
  <c r="E431" i="10"/>
  <c r="F431" i="10" s="1"/>
  <c r="E430" i="10"/>
  <c r="F430" i="10" s="1"/>
  <c r="E429" i="10"/>
  <c r="F429" i="10" s="1"/>
  <c r="E428" i="10"/>
  <c r="F428" i="10" s="1"/>
  <c r="E427" i="10"/>
  <c r="F427" i="10" s="1"/>
  <c r="E426" i="10"/>
  <c r="F426" i="10" s="1"/>
  <c r="E425" i="10"/>
  <c r="F425" i="10" s="1"/>
  <c r="E424" i="10"/>
  <c r="F424" i="10" s="1"/>
  <c r="E423" i="10"/>
  <c r="F423" i="10" s="1"/>
  <c r="E422" i="10"/>
  <c r="F422" i="10" s="1"/>
  <c r="E421" i="10"/>
  <c r="F421" i="10" s="1"/>
  <c r="E420" i="10"/>
  <c r="F420" i="10" s="1"/>
  <c r="E419" i="10"/>
  <c r="F419" i="10" s="1"/>
  <c r="E418" i="10"/>
  <c r="F418" i="10" s="1"/>
  <c r="E417" i="10"/>
  <c r="F417" i="10" s="1"/>
  <c r="E416" i="10"/>
  <c r="F416" i="10" s="1"/>
  <c r="E415" i="10"/>
  <c r="F415" i="10" s="1"/>
  <c r="E414" i="10"/>
  <c r="F414" i="10" s="1"/>
  <c r="E413" i="10"/>
  <c r="F413" i="10" s="1"/>
  <c r="E412" i="10"/>
  <c r="F412" i="10" s="1"/>
  <c r="E411" i="10"/>
  <c r="F411" i="10" s="1"/>
  <c r="E410" i="10"/>
  <c r="F410" i="10" s="1"/>
  <c r="E409" i="10"/>
  <c r="F409" i="10" s="1"/>
  <c r="E408" i="10"/>
  <c r="F408" i="10" s="1"/>
  <c r="E407" i="10"/>
  <c r="F407" i="10" s="1"/>
  <c r="E406" i="10"/>
  <c r="F406" i="10" s="1"/>
  <c r="E405" i="10"/>
  <c r="F405" i="10" s="1"/>
  <c r="E404" i="10"/>
  <c r="F404" i="10" s="1"/>
  <c r="E403" i="10"/>
  <c r="F403" i="10" s="1"/>
  <c r="E402" i="10"/>
  <c r="F402" i="10" s="1"/>
  <c r="E401" i="10"/>
  <c r="F401" i="10" s="1"/>
  <c r="E400" i="10"/>
  <c r="F400" i="10" s="1"/>
  <c r="E399" i="10"/>
  <c r="F399" i="10" s="1"/>
  <c r="E398" i="10"/>
  <c r="F398" i="10" s="1"/>
  <c r="E397" i="10"/>
  <c r="F397" i="10" s="1"/>
  <c r="E396" i="10"/>
  <c r="F396" i="10" s="1"/>
  <c r="E395" i="10"/>
  <c r="F395" i="10" s="1"/>
  <c r="E394" i="10"/>
  <c r="F394" i="10" s="1"/>
  <c r="E393" i="10"/>
  <c r="F393" i="10" s="1"/>
  <c r="E392" i="10"/>
  <c r="F392" i="10" s="1"/>
  <c r="E391" i="10"/>
  <c r="F391" i="10" s="1"/>
  <c r="E390" i="10"/>
  <c r="F390" i="10" s="1"/>
  <c r="E389" i="10"/>
  <c r="F389" i="10" s="1"/>
  <c r="E388" i="10"/>
  <c r="F388" i="10" s="1"/>
  <c r="E387" i="10"/>
  <c r="F387" i="10" s="1"/>
  <c r="E386" i="10"/>
  <c r="F386" i="10" s="1"/>
  <c r="E385" i="10"/>
  <c r="F385" i="10" s="1"/>
  <c r="E384" i="10"/>
  <c r="F384" i="10" s="1"/>
  <c r="E383" i="10"/>
  <c r="F383" i="10" s="1"/>
  <c r="E382" i="10"/>
  <c r="F382" i="10" s="1"/>
  <c r="E381" i="10"/>
  <c r="F381" i="10" s="1"/>
  <c r="E380" i="10"/>
  <c r="F380" i="10" s="1"/>
  <c r="E379" i="10"/>
  <c r="F379" i="10" s="1"/>
  <c r="E378" i="10"/>
  <c r="F378" i="10" s="1"/>
  <c r="E377" i="10"/>
  <c r="F377" i="10" s="1"/>
  <c r="E376" i="10"/>
  <c r="F376" i="10" s="1"/>
  <c r="E375" i="10"/>
  <c r="F375" i="10" s="1"/>
  <c r="E374" i="10"/>
  <c r="F374" i="10" s="1"/>
  <c r="E373" i="10"/>
  <c r="F373" i="10" s="1"/>
  <c r="E372" i="10"/>
  <c r="F372" i="10" s="1"/>
  <c r="E371" i="10"/>
  <c r="F371" i="10" s="1"/>
  <c r="E370" i="10"/>
  <c r="F370" i="10" s="1"/>
  <c r="E369" i="10"/>
  <c r="F369" i="10" s="1"/>
  <c r="E368" i="10"/>
  <c r="F368" i="10" s="1"/>
  <c r="E367" i="10"/>
  <c r="F367" i="10" s="1"/>
  <c r="E366" i="10"/>
  <c r="F366" i="10" s="1"/>
  <c r="E365" i="10"/>
  <c r="F365" i="10" s="1"/>
  <c r="E364" i="10"/>
  <c r="F364" i="10" s="1"/>
  <c r="E363" i="10"/>
  <c r="F363" i="10" s="1"/>
  <c r="E362" i="10"/>
  <c r="F362" i="10" s="1"/>
  <c r="E361" i="10"/>
  <c r="F361" i="10" s="1"/>
  <c r="E360" i="10"/>
  <c r="F360" i="10" s="1"/>
  <c r="E359" i="10"/>
  <c r="F359" i="10" s="1"/>
  <c r="E358" i="10"/>
  <c r="F358" i="10" s="1"/>
  <c r="E357" i="10"/>
  <c r="F357" i="10" s="1"/>
  <c r="E356" i="10"/>
  <c r="F356" i="10" s="1"/>
  <c r="E355" i="10"/>
  <c r="F355" i="10" s="1"/>
  <c r="E354" i="10"/>
  <c r="F354" i="10" s="1"/>
  <c r="E353" i="10"/>
  <c r="F353" i="10" s="1"/>
  <c r="E352" i="10"/>
  <c r="F352" i="10" s="1"/>
  <c r="E351" i="10"/>
  <c r="F351" i="10" s="1"/>
  <c r="E350" i="10"/>
  <c r="F350" i="10" s="1"/>
  <c r="E349" i="10"/>
  <c r="F349" i="10" s="1"/>
  <c r="E348" i="10"/>
  <c r="F348" i="10" s="1"/>
  <c r="E347" i="10"/>
  <c r="F347" i="10" s="1"/>
  <c r="E346" i="10"/>
  <c r="F346" i="10" s="1"/>
  <c r="E345" i="10"/>
  <c r="F345" i="10" s="1"/>
  <c r="E344" i="10"/>
  <c r="F344" i="10" s="1"/>
  <c r="E343" i="10"/>
  <c r="F343" i="10" s="1"/>
  <c r="E342" i="10"/>
  <c r="F342" i="10" s="1"/>
  <c r="E341" i="10"/>
  <c r="F341" i="10" s="1"/>
  <c r="E340" i="10"/>
  <c r="F340" i="10" s="1"/>
  <c r="E339" i="10"/>
  <c r="F339" i="10" s="1"/>
  <c r="E338" i="10"/>
  <c r="F338" i="10" s="1"/>
  <c r="E337" i="10"/>
  <c r="F337" i="10" s="1"/>
  <c r="E336" i="10"/>
  <c r="F336" i="10" s="1"/>
  <c r="E335" i="10"/>
  <c r="F335" i="10" s="1"/>
  <c r="E334" i="10"/>
  <c r="F334" i="10" s="1"/>
  <c r="E333" i="10"/>
  <c r="F333" i="10" s="1"/>
  <c r="E332" i="10"/>
  <c r="F332" i="10" s="1"/>
  <c r="E331" i="10"/>
  <c r="F331" i="10" s="1"/>
  <c r="E330" i="10"/>
  <c r="F330" i="10" s="1"/>
  <c r="E329" i="10"/>
  <c r="F329" i="10" s="1"/>
  <c r="E328" i="10"/>
  <c r="F328" i="10" s="1"/>
  <c r="E327" i="10"/>
  <c r="F327" i="10" s="1"/>
  <c r="E326" i="10"/>
  <c r="F326" i="10" s="1"/>
  <c r="E325" i="10"/>
  <c r="F325" i="10" s="1"/>
  <c r="E324" i="10"/>
  <c r="F324" i="10" s="1"/>
  <c r="E323" i="10"/>
  <c r="F323" i="10" s="1"/>
  <c r="E322" i="10"/>
  <c r="F322" i="10" s="1"/>
  <c r="E321" i="10"/>
  <c r="F321" i="10" s="1"/>
  <c r="E320" i="10"/>
  <c r="F320" i="10" s="1"/>
  <c r="E319" i="10"/>
  <c r="F319" i="10" s="1"/>
  <c r="E318" i="10"/>
  <c r="F318" i="10" s="1"/>
  <c r="E317" i="10"/>
  <c r="F317" i="10" s="1"/>
  <c r="E316" i="10"/>
  <c r="F316" i="10" s="1"/>
  <c r="E315" i="10"/>
  <c r="F315" i="10" s="1"/>
  <c r="E314" i="10"/>
  <c r="F314" i="10" s="1"/>
  <c r="E313" i="10"/>
  <c r="F313" i="10" s="1"/>
  <c r="E312" i="10"/>
  <c r="F312" i="10" s="1"/>
  <c r="E311" i="10"/>
  <c r="F311" i="10" s="1"/>
  <c r="E310" i="10"/>
  <c r="F310" i="10" s="1"/>
  <c r="E309" i="10"/>
  <c r="F309" i="10" s="1"/>
  <c r="E308" i="10"/>
  <c r="F308" i="10" s="1"/>
  <c r="E307" i="10"/>
  <c r="F307" i="10" s="1"/>
  <c r="E306" i="10"/>
  <c r="F306" i="10" s="1"/>
  <c r="E305" i="10"/>
  <c r="F305" i="10" s="1"/>
  <c r="E304" i="10"/>
  <c r="F304" i="10" s="1"/>
  <c r="E303" i="10"/>
  <c r="F303" i="10" s="1"/>
  <c r="E302" i="10"/>
  <c r="F302" i="10" s="1"/>
  <c r="E301" i="10"/>
  <c r="F301" i="10" s="1"/>
  <c r="E300" i="10"/>
  <c r="F300" i="10" s="1"/>
  <c r="E299" i="10"/>
  <c r="F299" i="10" s="1"/>
  <c r="E298" i="10"/>
  <c r="F298" i="10" s="1"/>
  <c r="E297" i="10"/>
  <c r="F297" i="10" s="1"/>
  <c r="E296" i="10"/>
  <c r="F296" i="10" s="1"/>
  <c r="E295" i="10"/>
  <c r="F295" i="10" s="1"/>
  <c r="E294" i="10"/>
  <c r="F294" i="10" s="1"/>
  <c r="E293" i="10"/>
  <c r="F293" i="10" s="1"/>
  <c r="E292" i="10"/>
  <c r="F292" i="10" s="1"/>
  <c r="E291" i="10"/>
  <c r="F291" i="10" s="1"/>
  <c r="E290" i="10"/>
  <c r="F290" i="10" s="1"/>
  <c r="E289" i="10"/>
  <c r="F289" i="10" s="1"/>
  <c r="E288" i="10"/>
  <c r="F288" i="10" s="1"/>
  <c r="E287" i="10"/>
  <c r="F287" i="10" s="1"/>
  <c r="E286" i="10"/>
  <c r="F286" i="10" s="1"/>
  <c r="E285" i="10"/>
  <c r="F285" i="10" s="1"/>
  <c r="E284" i="10"/>
  <c r="F284" i="10" s="1"/>
  <c r="E283" i="10"/>
  <c r="F283" i="10" s="1"/>
  <c r="E282" i="10"/>
  <c r="F282" i="10" s="1"/>
  <c r="E281" i="10"/>
  <c r="F281" i="10" s="1"/>
  <c r="E280" i="10"/>
  <c r="F280" i="10" s="1"/>
  <c r="E279" i="10"/>
  <c r="F279" i="10" s="1"/>
  <c r="E278" i="10"/>
  <c r="F278" i="10" s="1"/>
  <c r="E277" i="10"/>
  <c r="F277" i="10" s="1"/>
  <c r="E276" i="10"/>
  <c r="F276" i="10" s="1"/>
  <c r="E275" i="10"/>
  <c r="F275" i="10" s="1"/>
  <c r="E274" i="10"/>
  <c r="F274" i="10" s="1"/>
  <c r="E273" i="10"/>
  <c r="F273" i="10" s="1"/>
  <c r="E272" i="10"/>
  <c r="F272" i="10" s="1"/>
  <c r="E271" i="10"/>
  <c r="F271" i="10" s="1"/>
  <c r="E270" i="10"/>
  <c r="F270" i="10" s="1"/>
  <c r="E269" i="10"/>
  <c r="F269" i="10" s="1"/>
  <c r="E268" i="10"/>
  <c r="F268" i="10" s="1"/>
  <c r="E267" i="10"/>
  <c r="F267" i="10" s="1"/>
  <c r="E266" i="10"/>
  <c r="F266" i="10" s="1"/>
  <c r="E265" i="10"/>
  <c r="F265" i="10" s="1"/>
  <c r="E264" i="10"/>
  <c r="F264" i="10" s="1"/>
  <c r="E263" i="10"/>
  <c r="F263" i="10" s="1"/>
  <c r="E262" i="10"/>
  <c r="F262" i="10" s="1"/>
  <c r="E261" i="10"/>
  <c r="F261" i="10" s="1"/>
  <c r="E260" i="10"/>
  <c r="F260" i="10" s="1"/>
  <c r="E259" i="10"/>
  <c r="F259" i="10" s="1"/>
  <c r="E258" i="10"/>
  <c r="F258" i="10" s="1"/>
  <c r="E257" i="10"/>
  <c r="F257" i="10" s="1"/>
  <c r="E256" i="10"/>
  <c r="F256" i="10" s="1"/>
  <c r="E255" i="10"/>
  <c r="F255" i="10" s="1"/>
  <c r="E254" i="10"/>
  <c r="F254" i="10" s="1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E247" i="10"/>
  <c r="F247" i="10" s="1"/>
  <c r="E246" i="10"/>
  <c r="F246" i="10" s="1"/>
  <c r="E245" i="10"/>
  <c r="F245" i="10" s="1"/>
  <c r="E244" i="10"/>
  <c r="F244" i="10" s="1"/>
  <c r="E243" i="10"/>
  <c r="F243" i="10" s="1"/>
  <c r="E242" i="10"/>
  <c r="F242" i="10" s="1"/>
  <c r="E241" i="10"/>
  <c r="F241" i="10" s="1"/>
  <c r="E240" i="10"/>
  <c r="F240" i="10" s="1"/>
  <c r="E239" i="10"/>
  <c r="F239" i="10" s="1"/>
  <c r="E238" i="10"/>
  <c r="F238" i="10" s="1"/>
  <c r="E237" i="10"/>
  <c r="F237" i="10" s="1"/>
  <c r="E236" i="10"/>
  <c r="F236" i="10" s="1"/>
  <c r="E235" i="10"/>
  <c r="F235" i="10" s="1"/>
  <c r="E234" i="10"/>
  <c r="F234" i="10" s="1"/>
  <c r="E233" i="10"/>
  <c r="F233" i="10" s="1"/>
  <c r="E232" i="10"/>
  <c r="F232" i="10" s="1"/>
  <c r="E231" i="10"/>
  <c r="F231" i="10" s="1"/>
  <c r="E230" i="10"/>
  <c r="F230" i="10" s="1"/>
  <c r="E229" i="10"/>
  <c r="F229" i="10" s="1"/>
  <c r="E228" i="10"/>
  <c r="F228" i="10" s="1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E219" i="10"/>
  <c r="F219" i="10" s="1"/>
  <c r="E218" i="10"/>
  <c r="F218" i="10" s="1"/>
  <c r="E217" i="10"/>
  <c r="F217" i="10" s="1"/>
  <c r="E216" i="10"/>
  <c r="F216" i="10" s="1"/>
  <c r="F215" i="10"/>
  <c r="E215" i="10"/>
  <c r="E214" i="10"/>
  <c r="F214" i="10" s="1"/>
  <c r="F213" i="10"/>
  <c r="E213" i="10"/>
  <c r="E212" i="10"/>
  <c r="F212" i="10" s="1"/>
  <c r="F211" i="10"/>
  <c r="E211" i="10"/>
  <c r="E210" i="10"/>
  <c r="F210" i="10" s="1"/>
  <c r="F209" i="10"/>
  <c r="E209" i="10"/>
  <c r="E208" i="10"/>
  <c r="F208" i="10" s="1"/>
  <c r="F207" i="10"/>
  <c r="E207" i="10"/>
  <c r="E206" i="10"/>
  <c r="F206" i="10" s="1"/>
  <c r="F205" i="10"/>
  <c r="E205" i="10"/>
  <c r="E204" i="10"/>
  <c r="F204" i="10" s="1"/>
  <c r="F203" i="10"/>
  <c r="E203" i="10"/>
  <c r="E202" i="10"/>
  <c r="F202" i="10" s="1"/>
  <c r="F201" i="10"/>
  <c r="E201" i="10"/>
  <c r="E200" i="10"/>
  <c r="F200" i="10" s="1"/>
  <c r="F199" i="10"/>
  <c r="E199" i="10"/>
  <c r="E198" i="10"/>
  <c r="F198" i="10" s="1"/>
  <c r="F197" i="10"/>
  <c r="E197" i="10"/>
  <c r="E196" i="10"/>
  <c r="F196" i="10" s="1"/>
  <c r="F195" i="10"/>
  <c r="E195" i="10"/>
  <c r="E194" i="10"/>
  <c r="F194" i="10" s="1"/>
  <c r="F193" i="10"/>
  <c r="E193" i="10"/>
  <c r="E192" i="10"/>
  <c r="F192" i="10" s="1"/>
  <c r="F191" i="10"/>
  <c r="E191" i="10"/>
  <c r="E190" i="10"/>
  <c r="F190" i="10" s="1"/>
  <c r="F189" i="10"/>
  <c r="E189" i="10"/>
  <c r="E188" i="10"/>
  <c r="F188" i="10" s="1"/>
  <c r="F187" i="10"/>
  <c r="E187" i="10"/>
  <c r="E186" i="10"/>
  <c r="F186" i="10" s="1"/>
  <c r="F185" i="10"/>
  <c r="E185" i="10"/>
  <c r="E184" i="10"/>
  <c r="F184" i="10" s="1"/>
  <c r="F183" i="10"/>
  <c r="E183" i="10"/>
  <c r="E182" i="10"/>
  <c r="F182" i="10" s="1"/>
  <c r="F181" i="10"/>
  <c r="E181" i="10"/>
  <c r="E180" i="10"/>
  <c r="F180" i="10" s="1"/>
  <c r="F179" i="10"/>
  <c r="E179" i="10"/>
  <c r="E178" i="10"/>
  <c r="F178" i="10" s="1"/>
  <c r="F177" i="10"/>
  <c r="E177" i="10"/>
  <c r="E176" i="10"/>
  <c r="F176" i="10" s="1"/>
  <c r="F175" i="10"/>
  <c r="E175" i="10"/>
  <c r="E174" i="10"/>
  <c r="F174" i="10" s="1"/>
  <c r="F173" i="10"/>
  <c r="E173" i="10"/>
  <c r="E172" i="10"/>
  <c r="F172" i="10" s="1"/>
  <c r="F171" i="10"/>
  <c r="E171" i="10"/>
  <c r="E170" i="10"/>
  <c r="F170" i="10" s="1"/>
  <c r="F169" i="10"/>
  <c r="E169" i="10"/>
  <c r="E168" i="10"/>
  <c r="F168" i="10" s="1"/>
  <c r="F167" i="10"/>
  <c r="E167" i="10"/>
  <c r="E166" i="10"/>
  <c r="F166" i="10" s="1"/>
  <c r="F165" i="10"/>
  <c r="E165" i="10"/>
  <c r="E164" i="10"/>
  <c r="F164" i="10" s="1"/>
  <c r="F163" i="10"/>
  <c r="E163" i="10"/>
  <c r="E162" i="10"/>
  <c r="F162" i="10" s="1"/>
  <c r="F161" i="10"/>
  <c r="E161" i="10"/>
  <c r="E160" i="10"/>
  <c r="F160" i="10" s="1"/>
  <c r="F159" i="10"/>
  <c r="E159" i="10"/>
  <c r="E158" i="10"/>
  <c r="F158" i="10" s="1"/>
  <c r="F157" i="10"/>
  <c r="E157" i="10"/>
  <c r="E156" i="10"/>
  <c r="F156" i="10" s="1"/>
  <c r="F155" i="10"/>
  <c r="E155" i="10"/>
  <c r="E154" i="10"/>
  <c r="F154" i="10" s="1"/>
  <c r="F153" i="10"/>
  <c r="E153" i="10"/>
  <c r="E152" i="10"/>
  <c r="F152" i="10" s="1"/>
  <c r="F151" i="10"/>
  <c r="E151" i="10"/>
  <c r="E150" i="10"/>
  <c r="F150" i="10" s="1"/>
  <c r="F149" i="10"/>
  <c r="E149" i="10"/>
  <c r="E148" i="10"/>
  <c r="F148" i="10" s="1"/>
  <c r="F147" i="10"/>
  <c r="E147" i="10"/>
  <c r="E146" i="10"/>
  <c r="F146" i="10" s="1"/>
  <c r="F145" i="10"/>
  <c r="E145" i="10"/>
  <c r="E144" i="10"/>
  <c r="F144" i="10" s="1"/>
  <c r="F143" i="10"/>
  <c r="E143" i="10"/>
  <c r="E142" i="10"/>
  <c r="F142" i="10" s="1"/>
  <c r="E141" i="10"/>
  <c r="F141" i="10" s="1"/>
  <c r="E140" i="10"/>
  <c r="F140" i="10" s="1"/>
  <c r="F139" i="10"/>
  <c r="E139" i="10"/>
  <c r="E138" i="10"/>
  <c r="F138" i="10" s="1"/>
  <c r="E137" i="10"/>
  <c r="F137" i="10" s="1"/>
  <c r="E136" i="10"/>
  <c r="F136" i="10" s="1"/>
  <c r="F135" i="10"/>
  <c r="E135" i="10"/>
  <c r="E134" i="10"/>
  <c r="F134" i="10" s="1"/>
  <c r="E133" i="10"/>
  <c r="F133" i="10" s="1"/>
  <c r="E132" i="10"/>
  <c r="F132" i="10" s="1"/>
  <c r="F131" i="10"/>
  <c r="E131" i="10"/>
  <c r="E130" i="10"/>
  <c r="F130" i="10" s="1"/>
  <c r="E129" i="10"/>
  <c r="F129" i="10" s="1"/>
  <c r="E128" i="10"/>
  <c r="F128" i="10" s="1"/>
  <c r="F127" i="10"/>
  <c r="E127" i="10"/>
  <c r="E126" i="10"/>
  <c r="F126" i="10" s="1"/>
  <c r="E125" i="10"/>
  <c r="F125" i="10" s="1"/>
  <c r="E124" i="10"/>
  <c r="F124" i="10" s="1"/>
  <c r="F123" i="10"/>
  <c r="E123" i="10"/>
  <c r="E122" i="10"/>
  <c r="F122" i="10" s="1"/>
  <c r="E121" i="10"/>
  <c r="F121" i="10" s="1"/>
  <c r="E120" i="10"/>
  <c r="F120" i="10" s="1"/>
  <c r="F119" i="10"/>
  <c r="E119" i="10"/>
  <c r="E118" i="10"/>
  <c r="F118" i="10" s="1"/>
  <c r="E117" i="10"/>
  <c r="F117" i="10" s="1"/>
  <c r="E116" i="10"/>
  <c r="F116" i="10" s="1"/>
  <c r="F115" i="10"/>
  <c r="E115" i="10"/>
  <c r="E114" i="10"/>
  <c r="F114" i="10" s="1"/>
  <c r="E113" i="10"/>
  <c r="F113" i="10" s="1"/>
  <c r="E112" i="10"/>
  <c r="F112" i="10" s="1"/>
  <c r="F111" i="10"/>
  <c r="E111" i="10"/>
  <c r="E110" i="10"/>
  <c r="F110" i="10" s="1"/>
  <c r="E109" i="10"/>
  <c r="F109" i="10" s="1"/>
  <c r="E108" i="10"/>
  <c r="F108" i="10" s="1"/>
  <c r="F107" i="10"/>
  <c r="E107" i="10"/>
  <c r="E106" i="10"/>
  <c r="F106" i="10" s="1"/>
  <c r="E105" i="10"/>
  <c r="F105" i="10" s="1"/>
  <c r="E104" i="10"/>
  <c r="F104" i="10" s="1"/>
  <c r="F103" i="10"/>
  <c r="E103" i="10"/>
  <c r="E102" i="10"/>
  <c r="F102" i="10" s="1"/>
  <c r="E101" i="10"/>
  <c r="F101" i="10" s="1"/>
  <c r="E100" i="10"/>
  <c r="F100" i="10" s="1"/>
  <c r="F99" i="10"/>
  <c r="E99" i="10"/>
  <c r="E98" i="10"/>
  <c r="F98" i="10" s="1"/>
  <c r="E97" i="10"/>
  <c r="F97" i="10" s="1"/>
  <c r="E96" i="10"/>
  <c r="F96" i="10" s="1"/>
  <c r="F95" i="10"/>
  <c r="E95" i="10"/>
  <c r="E94" i="10"/>
  <c r="F94" i="10" s="1"/>
  <c r="E93" i="10"/>
  <c r="F93" i="10" s="1"/>
  <c r="E92" i="10"/>
  <c r="F92" i="10" s="1"/>
  <c r="F91" i="10"/>
  <c r="E91" i="10"/>
  <c r="E90" i="10"/>
  <c r="F90" i="10" s="1"/>
  <c r="E89" i="10"/>
  <c r="F89" i="10" s="1"/>
  <c r="E88" i="10"/>
  <c r="F88" i="10" s="1"/>
  <c r="F87" i="10"/>
  <c r="E87" i="10"/>
  <c r="E86" i="10"/>
  <c r="F86" i="10" s="1"/>
  <c r="E85" i="10"/>
  <c r="F85" i="10" s="1"/>
  <c r="E84" i="10"/>
  <c r="F84" i="10" s="1"/>
  <c r="F83" i="10"/>
  <c r="E83" i="10"/>
  <c r="E82" i="10"/>
  <c r="F82" i="10" s="1"/>
  <c r="E81" i="10"/>
  <c r="F81" i="10" s="1"/>
  <c r="E80" i="10"/>
  <c r="F80" i="10" s="1"/>
  <c r="F79" i="10"/>
  <c r="E79" i="10"/>
  <c r="E78" i="10"/>
  <c r="F78" i="10" s="1"/>
  <c r="E77" i="10"/>
  <c r="F77" i="10" s="1"/>
  <c r="E76" i="10"/>
  <c r="F76" i="10" s="1"/>
  <c r="F75" i="10"/>
  <c r="E75" i="10"/>
  <c r="E74" i="10"/>
  <c r="F74" i="10" s="1"/>
  <c r="E73" i="10"/>
  <c r="F73" i="10" s="1"/>
  <c r="E72" i="10"/>
  <c r="F72" i="10" s="1"/>
  <c r="F71" i="10"/>
  <c r="E71" i="10"/>
  <c r="E70" i="10"/>
  <c r="F70" i="10" s="1"/>
  <c r="E69" i="10"/>
  <c r="F69" i="10" s="1"/>
  <c r="E68" i="10"/>
  <c r="F68" i="10" s="1"/>
  <c r="F67" i="10"/>
  <c r="E67" i="10"/>
  <c r="E66" i="10"/>
  <c r="F66" i="10" s="1"/>
  <c r="E65" i="10"/>
  <c r="F65" i="10" s="1"/>
  <c r="E64" i="10"/>
  <c r="F64" i="10" s="1"/>
  <c r="F63" i="10"/>
  <c r="E63" i="10"/>
  <c r="E62" i="10"/>
  <c r="F62" i="10" s="1"/>
  <c r="E61" i="10"/>
  <c r="F61" i="10" s="1"/>
  <c r="E60" i="10"/>
  <c r="F60" i="10" s="1"/>
  <c r="F59" i="10"/>
  <c r="E59" i="10"/>
  <c r="E58" i="10"/>
  <c r="F58" i="10" s="1"/>
  <c r="E57" i="10"/>
  <c r="F57" i="10" s="1"/>
  <c r="E56" i="10"/>
  <c r="F56" i="10" s="1"/>
  <c r="F55" i="10"/>
  <c r="E55" i="10"/>
  <c r="E54" i="10"/>
  <c r="F54" i="10" s="1"/>
  <c r="E53" i="10"/>
  <c r="F53" i="10" s="1"/>
  <c r="E52" i="10"/>
  <c r="F52" i="10" s="1"/>
  <c r="F51" i="10"/>
  <c r="E51" i="10"/>
  <c r="E50" i="10"/>
  <c r="F50" i="10" s="1"/>
  <c r="E49" i="10"/>
  <c r="F49" i="10" s="1"/>
  <c r="E48" i="10"/>
  <c r="F48" i="10" s="1"/>
  <c r="F47" i="10"/>
  <c r="E47" i="10"/>
  <c r="E46" i="10"/>
  <c r="F46" i="10" s="1"/>
  <c r="E45" i="10"/>
  <c r="F45" i="10" s="1"/>
  <c r="E44" i="10"/>
  <c r="F44" i="10" s="1"/>
  <c r="F43" i="10"/>
  <c r="E43" i="10"/>
  <c r="E42" i="10"/>
  <c r="F42" i="10" s="1"/>
  <c r="E41" i="10"/>
  <c r="F41" i="10" s="1"/>
  <c r="E40" i="10"/>
  <c r="F40" i="10" s="1"/>
  <c r="F39" i="10"/>
  <c r="E39" i="10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F32" i="10"/>
  <c r="E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F24" i="10"/>
  <c r="E24" i="10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F16" i="10"/>
  <c r="E16" i="10"/>
  <c r="E15" i="10"/>
  <c r="F15" i="10" s="1"/>
  <c r="E14" i="10"/>
  <c r="F14" i="10" s="1"/>
  <c r="E13" i="10"/>
  <c r="F13" i="10" s="1"/>
  <c r="F12" i="10"/>
  <c r="E12" i="10"/>
  <c r="E11" i="10"/>
  <c r="F11" i="10" s="1"/>
  <c r="E10" i="10"/>
  <c r="F10" i="10" s="1"/>
  <c r="E9" i="10"/>
  <c r="F9" i="10" s="1"/>
  <c r="F8" i="10"/>
  <c r="E8" i="10"/>
  <c r="E7" i="10"/>
  <c r="F7" i="10" s="1"/>
  <c r="E6" i="10"/>
  <c r="F6" i="10" s="1"/>
  <c r="E5" i="10"/>
  <c r="F5" i="10" s="1"/>
  <c r="F4" i="10"/>
  <c r="E4" i="10"/>
  <c r="E3" i="10"/>
  <c r="F3" i="10" s="1"/>
  <c r="C30" i="9"/>
  <c r="C29" i="9"/>
  <c r="E548" i="9" a="1"/>
  <c r="E548" i="9" s="1"/>
  <c r="E547" i="9" a="1"/>
  <c r="E547" i="9" s="1"/>
  <c r="F547" i="9" s="1"/>
  <c r="E546" i="9" a="1"/>
  <c r="E546" i="9" s="1"/>
  <c r="F546" i="9" s="1"/>
  <c r="E545" i="9" a="1"/>
  <c r="E545" i="9" s="1"/>
  <c r="F545" i="9" s="1"/>
  <c r="E544" i="9"/>
  <c r="F544" i="9" s="1"/>
  <c r="E543" i="9"/>
  <c r="F543" i="9" s="1"/>
  <c r="E542" i="9"/>
  <c r="F542" i="9" s="1"/>
  <c r="E541" i="9"/>
  <c r="F541" i="9" s="1"/>
  <c r="E540" i="9"/>
  <c r="F540" i="9" s="1"/>
  <c r="E539" i="9"/>
  <c r="F539" i="9" s="1"/>
  <c r="E538" i="9"/>
  <c r="F538" i="9" s="1"/>
  <c r="E537" i="9"/>
  <c r="F537" i="9" s="1"/>
  <c r="E536" i="9"/>
  <c r="F536" i="9" s="1"/>
  <c r="E535" i="9"/>
  <c r="F535" i="9" s="1"/>
  <c r="E534" i="9"/>
  <c r="F534" i="9" s="1"/>
  <c r="E533" i="9"/>
  <c r="F533" i="9" s="1"/>
  <c r="E532" i="9"/>
  <c r="F532" i="9" s="1"/>
  <c r="E531" i="9"/>
  <c r="F531" i="9" s="1"/>
  <c r="E530" i="9"/>
  <c r="F530" i="9" s="1"/>
  <c r="E529" i="9"/>
  <c r="F529" i="9" s="1"/>
  <c r="E528" i="9"/>
  <c r="F528" i="9" s="1"/>
  <c r="E527" i="9"/>
  <c r="F527" i="9" s="1"/>
  <c r="E526" i="9"/>
  <c r="F526" i="9" s="1"/>
  <c r="E525" i="9"/>
  <c r="F525" i="9" s="1"/>
  <c r="E524" i="9"/>
  <c r="F524" i="9" s="1"/>
  <c r="E523" i="9"/>
  <c r="F523" i="9" s="1"/>
  <c r="E522" i="9"/>
  <c r="F522" i="9" s="1"/>
  <c r="E521" i="9"/>
  <c r="F521" i="9" s="1"/>
  <c r="E520" i="9"/>
  <c r="F520" i="9" s="1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F513" i="9" s="1"/>
  <c r="E512" i="9"/>
  <c r="F512" i="9" s="1"/>
  <c r="E511" i="9"/>
  <c r="F511" i="9" s="1"/>
  <c r="E510" i="9"/>
  <c r="F510" i="9" s="1"/>
  <c r="E509" i="9"/>
  <c r="F509" i="9" s="1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 s="1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 s="1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 s="1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 s="1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 s="1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 s="1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 s="1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 s="1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 s="1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 s="1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 s="1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 s="1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 s="1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 s="1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 s="1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 s="1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7" i="9"/>
  <c r="F7" i="9" s="1"/>
  <c r="E14" i="9"/>
  <c r="F14" i="9" s="1"/>
  <c r="E13" i="9"/>
  <c r="F13" i="9" s="1"/>
  <c r="E8" i="9"/>
  <c r="F8" i="9" s="1"/>
  <c r="E15" i="9"/>
  <c r="F15" i="9" s="1"/>
  <c r="E11" i="9"/>
  <c r="F11" i="9" s="1"/>
  <c r="E10" i="9"/>
  <c r="F10" i="9" s="1"/>
  <c r="E9" i="9"/>
  <c r="F9" i="9" s="1"/>
  <c r="E12" i="9"/>
  <c r="F12" i="9" s="1"/>
  <c r="E6" i="9"/>
  <c r="F6" i="9" s="1"/>
  <c r="E5" i="9"/>
  <c r="F5" i="9" s="1"/>
  <c r="E4" i="9"/>
  <c r="F4" i="9" s="1"/>
  <c r="E3" i="9"/>
  <c r="F3" i="9" s="1"/>
  <c r="E4" i="1" l="1"/>
  <c r="E5" i="1"/>
  <c r="F5" i="1" s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E20" i="1"/>
  <c r="F20" i="1" s="1"/>
  <c r="E21" i="1"/>
  <c r="E22" i="1"/>
  <c r="E23" i="1"/>
  <c r="E24" i="1"/>
  <c r="E25" i="1"/>
  <c r="F25" i="1" s="1"/>
  <c r="E26" i="1"/>
  <c r="E27" i="1"/>
  <c r="F27" i="1" s="1"/>
  <c r="E28" i="1"/>
  <c r="E29" i="1"/>
  <c r="E30" i="1"/>
  <c r="E31" i="1"/>
  <c r="E32" i="1"/>
  <c r="E33" i="1"/>
  <c r="F33" i="1" s="1"/>
  <c r="E34" i="1"/>
  <c r="E35" i="1"/>
  <c r="F35" i="1" s="1"/>
  <c r="E36" i="1"/>
  <c r="E37" i="1"/>
  <c r="E38" i="1"/>
  <c r="E39" i="1"/>
  <c r="E40" i="1"/>
  <c r="E41" i="1"/>
  <c r="F41" i="1" s="1"/>
  <c r="E42" i="1"/>
  <c r="E43" i="1"/>
  <c r="F43" i="1" s="1"/>
  <c r="E44" i="1"/>
  <c r="E45" i="1"/>
  <c r="E46" i="1"/>
  <c r="E47" i="1"/>
  <c r="E48" i="1"/>
  <c r="E49" i="1"/>
  <c r="F49" i="1" s="1"/>
  <c r="E50" i="1"/>
  <c r="E51" i="1"/>
  <c r="F51" i="1" s="1"/>
  <c r="E52" i="1"/>
  <c r="E53" i="1"/>
  <c r="E54" i="1"/>
  <c r="E55" i="1"/>
  <c r="E56" i="1"/>
  <c r="E57" i="1"/>
  <c r="F57" i="1" s="1"/>
  <c r="E58" i="1"/>
  <c r="E59" i="1"/>
  <c r="F59" i="1" s="1"/>
  <c r="E60" i="1"/>
  <c r="E61" i="1"/>
  <c r="E62" i="1"/>
  <c r="E63" i="1"/>
  <c r="E64" i="1"/>
  <c r="E65" i="1"/>
  <c r="E66" i="1"/>
  <c r="E67" i="1"/>
  <c r="F67" i="1" s="1"/>
  <c r="E68" i="1"/>
  <c r="E69" i="1"/>
  <c r="E70" i="1"/>
  <c r="E71" i="1"/>
  <c r="E72" i="1"/>
  <c r="E73" i="1"/>
  <c r="F73" i="1" s="1"/>
  <c r="E74" i="1"/>
  <c r="E75" i="1"/>
  <c r="F75" i="1" s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F89" i="1" s="1"/>
  <c r="E90" i="1"/>
  <c r="E91" i="1"/>
  <c r="F91" i="1" s="1"/>
  <c r="E92" i="1"/>
  <c r="E93" i="1"/>
  <c r="E94" i="1"/>
  <c r="E95" i="1"/>
  <c r="E96" i="1"/>
  <c r="E97" i="1"/>
  <c r="F97" i="1" s="1"/>
  <c r="E98" i="1"/>
  <c r="E99" i="1"/>
  <c r="F99" i="1" s="1"/>
  <c r="E100" i="1"/>
  <c r="E101" i="1"/>
  <c r="E102" i="1"/>
  <c r="E103" i="1"/>
  <c r="E104" i="1"/>
  <c r="E105" i="1"/>
  <c r="F105" i="1" s="1"/>
  <c r="E106" i="1"/>
  <c r="E107" i="1"/>
  <c r="F107" i="1" s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F121" i="1" s="1"/>
  <c r="E122" i="1"/>
  <c r="E123" i="1"/>
  <c r="F123" i="1" s="1"/>
  <c r="E124" i="1"/>
  <c r="E125" i="1"/>
  <c r="E126" i="1"/>
  <c r="E127" i="1"/>
  <c r="E128" i="1"/>
  <c r="E129" i="1"/>
  <c r="E130" i="1"/>
  <c r="E131" i="1"/>
  <c r="F131" i="1" s="1"/>
  <c r="E132" i="1"/>
  <c r="E133" i="1"/>
  <c r="E134" i="1"/>
  <c r="E135" i="1"/>
  <c r="E136" i="1"/>
  <c r="E137" i="1"/>
  <c r="F137" i="1" s="1"/>
  <c r="E138" i="1"/>
  <c r="E139" i="1"/>
  <c r="F139" i="1" s="1"/>
  <c r="E140" i="1"/>
  <c r="E141" i="1"/>
  <c r="E142" i="1"/>
  <c r="E143" i="1"/>
  <c r="E144" i="1"/>
  <c r="E145" i="1"/>
  <c r="F145" i="1" s="1"/>
  <c r="E146" i="1"/>
  <c r="E147" i="1"/>
  <c r="F147" i="1" s="1"/>
  <c r="E148" i="1"/>
  <c r="E149" i="1"/>
  <c r="E150" i="1"/>
  <c r="E151" i="1"/>
  <c r="E152" i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E163" i="1"/>
  <c r="F163" i="1" s="1"/>
  <c r="E164" i="1"/>
  <c r="E165" i="1"/>
  <c r="E166" i="1"/>
  <c r="E167" i="1"/>
  <c r="E168" i="1"/>
  <c r="E169" i="1"/>
  <c r="F169" i="1" s="1"/>
  <c r="E170" i="1"/>
  <c r="E171" i="1"/>
  <c r="F171" i="1" s="1"/>
  <c r="E172" i="1"/>
  <c r="E173" i="1"/>
  <c r="E174" i="1"/>
  <c r="E175" i="1"/>
  <c r="E176" i="1"/>
  <c r="E177" i="1"/>
  <c r="F177" i="1" s="1"/>
  <c r="E178" i="1"/>
  <c r="E179" i="1"/>
  <c r="F179" i="1" s="1"/>
  <c r="E180" i="1"/>
  <c r="E181" i="1"/>
  <c r="E182" i="1"/>
  <c r="E183" i="1"/>
  <c r="E184" i="1"/>
  <c r="E185" i="1"/>
  <c r="F185" i="1" s="1"/>
  <c r="E186" i="1"/>
  <c r="E187" i="1"/>
  <c r="F187" i="1" s="1"/>
  <c r="E188" i="1"/>
  <c r="E189" i="1"/>
  <c r="E190" i="1"/>
  <c r="E191" i="1"/>
  <c r="E192" i="1"/>
  <c r="E193" i="1"/>
  <c r="E194" i="1"/>
  <c r="E195" i="1"/>
  <c r="F195" i="1" s="1"/>
  <c r="E196" i="1"/>
  <c r="E197" i="1"/>
  <c r="E198" i="1"/>
  <c r="E199" i="1"/>
  <c r="E200" i="1"/>
  <c r="E201" i="1"/>
  <c r="F201" i="1" s="1"/>
  <c r="E202" i="1"/>
  <c r="E203" i="1"/>
  <c r="F203" i="1" s="1"/>
  <c r="E204" i="1"/>
  <c r="E205" i="1"/>
  <c r="E206" i="1"/>
  <c r="E207" i="1"/>
  <c r="E208" i="1"/>
  <c r="E209" i="1"/>
  <c r="F209" i="1" s="1"/>
  <c r="E210" i="1"/>
  <c r="E211" i="1"/>
  <c r="F211" i="1" s="1"/>
  <c r="E212" i="1"/>
  <c r="E213" i="1"/>
  <c r="E214" i="1"/>
  <c r="E215" i="1"/>
  <c r="E216" i="1"/>
  <c r="E217" i="1"/>
  <c r="F217" i="1" s="1"/>
  <c r="E218" i="1"/>
  <c r="E219" i="1"/>
  <c r="E220" i="1"/>
  <c r="E221" i="1"/>
  <c r="E222" i="1"/>
  <c r="E223" i="1"/>
  <c r="E224" i="1"/>
  <c r="E225" i="1"/>
  <c r="F225" i="1" s="1"/>
  <c r="E226" i="1"/>
  <c r="E227" i="1"/>
  <c r="F227" i="1" s="1"/>
  <c r="E228" i="1"/>
  <c r="E229" i="1"/>
  <c r="E230" i="1"/>
  <c r="E231" i="1"/>
  <c r="E232" i="1"/>
  <c r="E233" i="1"/>
  <c r="F233" i="1" s="1"/>
  <c r="E234" i="1"/>
  <c r="E235" i="1"/>
  <c r="F235" i="1" s="1"/>
  <c r="E236" i="1"/>
  <c r="E237" i="1"/>
  <c r="E238" i="1"/>
  <c r="E239" i="1"/>
  <c r="E240" i="1"/>
  <c r="E241" i="1"/>
  <c r="F241" i="1" s="1"/>
  <c r="E242" i="1"/>
  <c r="E243" i="1"/>
  <c r="F243" i="1" s="1"/>
  <c r="E244" i="1"/>
  <c r="E245" i="1"/>
  <c r="E246" i="1"/>
  <c r="E247" i="1"/>
  <c r="E248" i="1"/>
  <c r="E249" i="1"/>
  <c r="F249" i="1" s="1"/>
  <c r="E250" i="1"/>
  <c r="E251" i="1"/>
  <c r="E252" i="1"/>
  <c r="E253" i="1"/>
  <c r="E254" i="1"/>
  <c r="E255" i="1"/>
  <c r="E256" i="1"/>
  <c r="E257" i="1"/>
  <c r="E258" i="1"/>
  <c r="E259" i="1"/>
  <c r="F259" i="1" s="1"/>
  <c r="E260" i="1"/>
  <c r="E261" i="1"/>
  <c r="E262" i="1"/>
  <c r="E263" i="1"/>
  <c r="E264" i="1"/>
  <c r="E265" i="1"/>
  <c r="F265" i="1" s="1"/>
  <c r="E266" i="1"/>
  <c r="E267" i="1"/>
  <c r="F267" i="1" s="1"/>
  <c r="E268" i="1"/>
  <c r="E269" i="1"/>
  <c r="E270" i="1"/>
  <c r="E271" i="1"/>
  <c r="E272" i="1"/>
  <c r="E273" i="1"/>
  <c r="F273" i="1" s="1"/>
  <c r="E274" i="1"/>
  <c r="E275" i="1"/>
  <c r="F275" i="1" s="1"/>
  <c r="E276" i="1"/>
  <c r="E277" i="1"/>
  <c r="E278" i="1"/>
  <c r="E279" i="1"/>
  <c r="E280" i="1"/>
  <c r="E281" i="1"/>
  <c r="F281" i="1" s="1"/>
  <c r="E282" i="1"/>
  <c r="E283" i="1"/>
  <c r="F283" i="1" s="1"/>
  <c r="E284" i="1"/>
  <c r="E285" i="1"/>
  <c r="E286" i="1"/>
  <c r="E287" i="1"/>
  <c r="E288" i="1"/>
  <c r="E289" i="1"/>
  <c r="F289" i="1" s="1"/>
  <c r="E290" i="1"/>
  <c r="E291" i="1"/>
  <c r="F291" i="1" s="1"/>
  <c r="E292" i="1"/>
  <c r="E293" i="1"/>
  <c r="E294" i="1"/>
  <c r="E295" i="1"/>
  <c r="E296" i="1"/>
  <c r="E297" i="1"/>
  <c r="F297" i="1" s="1"/>
  <c r="E298" i="1"/>
  <c r="E299" i="1"/>
  <c r="F299" i="1" s="1"/>
  <c r="E300" i="1"/>
  <c r="E301" i="1"/>
  <c r="E302" i="1"/>
  <c r="E303" i="1"/>
  <c r="E304" i="1"/>
  <c r="E305" i="1"/>
  <c r="F305" i="1" s="1"/>
  <c r="E306" i="1"/>
  <c r="E307" i="1"/>
  <c r="F307" i="1" s="1"/>
  <c r="E308" i="1"/>
  <c r="E309" i="1"/>
  <c r="E310" i="1"/>
  <c r="E311" i="1"/>
  <c r="E312" i="1"/>
  <c r="E313" i="1"/>
  <c r="F313" i="1" s="1"/>
  <c r="E314" i="1"/>
  <c r="E315" i="1"/>
  <c r="F315" i="1" s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329" i="1" s="1"/>
  <c r="E330" i="1"/>
  <c r="E331" i="1"/>
  <c r="F331" i="1" s="1"/>
  <c r="E332" i="1"/>
  <c r="E333" i="1"/>
  <c r="E334" i="1"/>
  <c r="E335" i="1"/>
  <c r="E336" i="1"/>
  <c r="E337" i="1"/>
  <c r="F337" i="1" s="1"/>
  <c r="E338" i="1"/>
  <c r="E339" i="1"/>
  <c r="F339" i="1" s="1"/>
  <c r="E340" i="1"/>
  <c r="E341" i="1"/>
  <c r="E342" i="1"/>
  <c r="E343" i="1"/>
  <c r="E344" i="1"/>
  <c r="E345" i="1"/>
  <c r="F345" i="1" s="1"/>
  <c r="E346" i="1"/>
  <c r="E347" i="1"/>
  <c r="F347" i="1" s="1"/>
  <c r="E348" i="1"/>
  <c r="E349" i="1"/>
  <c r="E350" i="1"/>
  <c r="E351" i="1"/>
  <c r="E352" i="1"/>
  <c r="E353" i="1"/>
  <c r="F353" i="1" s="1"/>
  <c r="E354" i="1"/>
  <c r="E355" i="1"/>
  <c r="E356" i="1"/>
  <c r="E357" i="1"/>
  <c r="E358" i="1"/>
  <c r="E359" i="1"/>
  <c r="E360" i="1"/>
  <c r="E361" i="1"/>
  <c r="F361" i="1" s="1"/>
  <c r="E362" i="1"/>
  <c r="E363" i="1"/>
  <c r="F363" i="1" s="1"/>
  <c r="E364" i="1"/>
  <c r="E365" i="1"/>
  <c r="E366" i="1"/>
  <c r="E367" i="1"/>
  <c r="E368" i="1"/>
  <c r="E369" i="1"/>
  <c r="F369" i="1" s="1"/>
  <c r="E370" i="1"/>
  <c r="E371" i="1"/>
  <c r="F371" i="1" s="1"/>
  <c r="E372" i="1"/>
  <c r="E373" i="1"/>
  <c r="E374" i="1"/>
  <c r="E375" i="1"/>
  <c r="E376" i="1"/>
  <c r="E377" i="1"/>
  <c r="F377" i="1" s="1"/>
  <c r="E378" i="1"/>
  <c r="E379" i="1"/>
  <c r="F379" i="1" s="1"/>
  <c r="E380" i="1"/>
  <c r="E381" i="1"/>
  <c r="E382" i="1"/>
  <c r="E383" i="1"/>
  <c r="E384" i="1"/>
  <c r="E385" i="1"/>
  <c r="F385" i="1" s="1"/>
  <c r="E386" i="1"/>
  <c r="E387" i="1"/>
  <c r="E388" i="1"/>
  <c r="E389" i="1"/>
  <c r="E390" i="1"/>
  <c r="E391" i="1"/>
  <c r="E392" i="1"/>
  <c r="E393" i="1"/>
  <c r="F393" i="1" s="1"/>
  <c r="E394" i="1"/>
  <c r="E395" i="1"/>
  <c r="F395" i="1" s="1"/>
  <c r="E396" i="1"/>
  <c r="E397" i="1"/>
  <c r="E398" i="1"/>
  <c r="E399" i="1"/>
  <c r="E400" i="1"/>
  <c r="E401" i="1"/>
  <c r="F401" i="1" s="1"/>
  <c r="E402" i="1"/>
  <c r="E403" i="1"/>
  <c r="F403" i="1" s="1"/>
  <c r="E404" i="1"/>
  <c r="E405" i="1"/>
  <c r="E406" i="1"/>
  <c r="E407" i="1"/>
  <c r="E408" i="1"/>
  <c r="E409" i="1"/>
  <c r="F409" i="1" s="1"/>
  <c r="E410" i="1"/>
  <c r="E411" i="1"/>
  <c r="F411" i="1" s="1"/>
  <c r="E412" i="1"/>
  <c r="E413" i="1"/>
  <c r="E414" i="1"/>
  <c r="E415" i="1"/>
  <c r="E416" i="1"/>
  <c r="E417" i="1"/>
  <c r="F417" i="1" s="1"/>
  <c r="E418" i="1"/>
  <c r="E419" i="1"/>
  <c r="E420" i="1"/>
  <c r="E421" i="1"/>
  <c r="E422" i="1"/>
  <c r="E423" i="1"/>
  <c r="E424" i="1"/>
  <c r="E425" i="1"/>
  <c r="F425" i="1" s="1"/>
  <c r="E426" i="1"/>
  <c r="E427" i="1"/>
  <c r="F427" i="1" s="1"/>
  <c r="E428" i="1"/>
  <c r="E429" i="1"/>
  <c r="E430" i="1"/>
  <c r="E431" i="1"/>
  <c r="E432" i="1"/>
  <c r="E433" i="1"/>
  <c r="F433" i="1" s="1"/>
  <c r="E434" i="1"/>
  <c r="E435" i="1"/>
  <c r="F435" i="1" s="1"/>
  <c r="E436" i="1"/>
  <c r="E437" i="1"/>
  <c r="E438" i="1"/>
  <c r="E439" i="1"/>
  <c r="E440" i="1"/>
  <c r="E441" i="1"/>
  <c r="F441" i="1" s="1"/>
  <c r="E442" i="1"/>
  <c r="E443" i="1"/>
  <c r="F443" i="1" s="1"/>
  <c r="E444" i="1"/>
  <c r="E445" i="1"/>
  <c r="E446" i="1"/>
  <c r="E447" i="1"/>
  <c r="E448" i="1"/>
  <c r="E449" i="1"/>
  <c r="F449" i="1" s="1"/>
  <c r="E450" i="1"/>
  <c r="E451" i="1"/>
  <c r="E452" i="1"/>
  <c r="E453" i="1"/>
  <c r="E454" i="1"/>
  <c r="E455" i="1"/>
  <c r="E456" i="1"/>
  <c r="E457" i="1"/>
  <c r="F457" i="1" s="1"/>
  <c r="E458" i="1"/>
  <c r="E459" i="1"/>
  <c r="F459" i="1" s="1"/>
  <c r="E460" i="1"/>
  <c r="E461" i="1"/>
  <c r="E462" i="1"/>
  <c r="E463" i="1"/>
  <c r="E464" i="1"/>
  <c r="E465" i="1"/>
  <c r="F465" i="1" s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F475" i="1" s="1"/>
  <c r="E476" i="1"/>
  <c r="E477" i="1"/>
  <c r="E478" i="1"/>
  <c r="E479" i="1"/>
  <c r="E480" i="1"/>
  <c r="E481" i="1"/>
  <c r="F481" i="1" s="1"/>
  <c r="E482" i="1"/>
  <c r="E483" i="1"/>
  <c r="E484" i="1"/>
  <c r="E485" i="1"/>
  <c r="E486" i="1"/>
  <c r="E487" i="1"/>
  <c r="E488" i="1"/>
  <c r="E489" i="1"/>
  <c r="E490" i="1"/>
  <c r="E491" i="1"/>
  <c r="F491" i="1" s="1"/>
  <c r="E492" i="1"/>
  <c r="E493" i="1"/>
  <c r="E494" i="1"/>
  <c r="E495" i="1"/>
  <c r="E496" i="1"/>
  <c r="E497" i="1"/>
  <c r="F497" i="1" s="1"/>
  <c r="E498" i="1"/>
  <c r="E499" i="1"/>
  <c r="F499" i="1" s="1"/>
  <c r="E500" i="1"/>
  <c r="E501" i="1"/>
  <c r="E502" i="1"/>
  <c r="E503" i="1"/>
  <c r="E504" i="1"/>
  <c r="E505" i="1"/>
  <c r="F505" i="1" s="1"/>
  <c r="E506" i="1"/>
  <c r="E507" i="1"/>
  <c r="F507" i="1" s="1"/>
  <c r="E508" i="1"/>
  <c r="E509" i="1"/>
  <c r="E510" i="1"/>
  <c r="E511" i="1"/>
  <c r="E512" i="1"/>
  <c r="E513" i="1"/>
  <c r="F513" i="1" s="1"/>
  <c r="E514" i="1"/>
  <c r="E515" i="1"/>
  <c r="E516" i="1"/>
  <c r="E517" i="1"/>
  <c r="E518" i="1"/>
  <c r="E519" i="1"/>
  <c r="E520" i="1"/>
  <c r="E521" i="1"/>
  <c r="F521" i="1" s="1"/>
  <c r="E522" i="1"/>
  <c r="E523" i="1"/>
  <c r="F523" i="1" s="1"/>
  <c r="E524" i="1"/>
  <c r="E525" i="1"/>
  <c r="E526" i="1"/>
  <c r="E527" i="1"/>
  <c r="E528" i="1"/>
  <c r="E529" i="1"/>
  <c r="F529" i="1" s="1"/>
  <c r="E530" i="1"/>
  <c r="E531" i="1"/>
  <c r="F531" i="1" s="1"/>
  <c r="E532" i="1"/>
  <c r="E533" i="1"/>
  <c r="E534" i="1"/>
  <c r="E535" i="1"/>
  <c r="E536" i="1"/>
  <c r="E537" i="1"/>
  <c r="F537" i="1" s="1"/>
  <c r="E538" i="1"/>
  <c r="E539" i="1"/>
  <c r="F539" i="1" s="1"/>
  <c r="E540" i="1"/>
  <c r="E541" i="1"/>
  <c r="E542" i="1"/>
  <c r="E543" i="1"/>
  <c r="E544" i="1"/>
  <c r="E545" i="1"/>
  <c r="F545" i="1" s="1"/>
  <c r="E546" i="1"/>
  <c r="E547" i="1"/>
  <c r="E548" i="1"/>
  <c r="E549" i="1"/>
  <c r="E550" i="1"/>
  <c r="E551" i="1"/>
  <c r="E552" i="1"/>
  <c r="E3" i="1"/>
  <c r="F3" i="1" s="1"/>
  <c r="F6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89" i="1"/>
  <c r="F490" i="1"/>
  <c r="F498" i="1"/>
  <c r="F506" i="1"/>
  <c r="F514" i="1"/>
  <c r="F522" i="1"/>
  <c r="F530" i="1"/>
  <c r="F538" i="1"/>
  <c r="F546" i="1"/>
  <c r="F4" i="1"/>
  <c r="F7" i="1"/>
  <c r="F8" i="1"/>
  <c r="F13" i="1"/>
  <c r="F14" i="1"/>
  <c r="F15" i="1"/>
  <c r="F19" i="1"/>
  <c r="F21" i="1"/>
  <c r="F22" i="1"/>
  <c r="F23" i="1"/>
  <c r="F24" i="1"/>
  <c r="F28" i="1"/>
  <c r="F29" i="1"/>
  <c r="F30" i="1"/>
  <c r="F31" i="1"/>
  <c r="F32" i="1"/>
  <c r="F36" i="1"/>
  <c r="F37" i="1"/>
  <c r="F38" i="1"/>
  <c r="F39" i="1"/>
  <c r="F40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4" i="1"/>
  <c r="F65" i="1"/>
  <c r="F68" i="1"/>
  <c r="F69" i="1"/>
  <c r="F70" i="1"/>
  <c r="F71" i="1"/>
  <c r="F72" i="1"/>
  <c r="F76" i="1"/>
  <c r="F77" i="1"/>
  <c r="F78" i="1"/>
  <c r="F79" i="1"/>
  <c r="F80" i="1"/>
  <c r="F83" i="1"/>
  <c r="F84" i="1"/>
  <c r="F85" i="1"/>
  <c r="F86" i="1"/>
  <c r="F87" i="1"/>
  <c r="F88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2" i="1"/>
  <c r="F115" i="1"/>
  <c r="F116" i="1"/>
  <c r="F117" i="1"/>
  <c r="F118" i="1"/>
  <c r="F119" i="1"/>
  <c r="F120" i="1"/>
  <c r="F124" i="1"/>
  <c r="F125" i="1"/>
  <c r="F126" i="1"/>
  <c r="F127" i="1"/>
  <c r="F128" i="1"/>
  <c r="F129" i="1"/>
  <c r="F132" i="1"/>
  <c r="F133" i="1"/>
  <c r="F134" i="1"/>
  <c r="F135" i="1"/>
  <c r="F136" i="1"/>
  <c r="F140" i="1"/>
  <c r="F141" i="1"/>
  <c r="F142" i="1"/>
  <c r="F143" i="1"/>
  <c r="F144" i="1"/>
  <c r="F148" i="1"/>
  <c r="F149" i="1"/>
  <c r="F150" i="1"/>
  <c r="F151" i="1"/>
  <c r="F152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76" i="1"/>
  <c r="F180" i="1"/>
  <c r="F181" i="1"/>
  <c r="F182" i="1"/>
  <c r="F183" i="1"/>
  <c r="F184" i="1"/>
  <c r="F188" i="1"/>
  <c r="F189" i="1"/>
  <c r="F190" i="1"/>
  <c r="F191" i="1"/>
  <c r="F192" i="1"/>
  <c r="F193" i="1"/>
  <c r="F196" i="1"/>
  <c r="F197" i="1"/>
  <c r="F198" i="1"/>
  <c r="F199" i="1"/>
  <c r="F200" i="1"/>
  <c r="F204" i="1"/>
  <c r="F205" i="1"/>
  <c r="F206" i="1"/>
  <c r="F207" i="1"/>
  <c r="F208" i="1"/>
  <c r="F212" i="1"/>
  <c r="F213" i="1"/>
  <c r="F214" i="1"/>
  <c r="F215" i="1"/>
  <c r="F216" i="1"/>
  <c r="F219" i="1"/>
  <c r="F220" i="1"/>
  <c r="F221" i="1"/>
  <c r="F222" i="1"/>
  <c r="F223" i="1"/>
  <c r="F224" i="1"/>
  <c r="F228" i="1"/>
  <c r="F229" i="1"/>
  <c r="F230" i="1"/>
  <c r="F231" i="1"/>
  <c r="F232" i="1"/>
  <c r="F236" i="1"/>
  <c r="F237" i="1"/>
  <c r="F238" i="1"/>
  <c r="F239" i="1"/>
  <c r="F240" i="1"/>
  <c r="F244" i="1"/>
  <c r="F245" i="1"/>
  <c r="F246" i="1"/>
  <c r="F247" i="1"/>
  <c r="F248" i="1"/>
  <c r="F251" i="1"/>
  <c r="F252" i="1"/>
  <c r="F253" i="1"/>
  <c r="F254" i="1"/>
  <c r="F255" i="1"/>
  <c r="F256" i="1"/>
  <c r="F257" i="1"/>
  <c r="F260" i="1"/>
  <c r="F261" i="1"/>
  <c r="F262" i="1"/>
  <c r="F263" i="1"/>
  <c r="F264" i="1"/>
  <c r="F268" i="1"/>
  <c r="F269" i="1"/>
  <c r="F270" i="1"/>
  <c r="F271" i="1"/>
  <c r="F272" i="1"/>
  <c r="F276" i="1"/>
  <c r="F277" i="1"/>
  <c r="F278" i="1"/>
  <c r="F279" i="1"/>
  <c r="F280" i="1"/>
  <c r="F284" i="1"/>
  <c r="F285" i="1"/>
  <c r="F286" i="1"/>
  <c r="F287" i="1"/>
  <c r="F288" i="1"/>
  <c r="F292" i="1"/>
  <c r="F293" i="1"/>
  <c r="F294" i="1"/>
  <c r="F295" i="1"/>
  <c r="F296" i="1"/>
  <c r="F300" i="1"/>
  <c r="F301" i="1"/>
  <c r="F302" i="1"/>
  <c r="F303" i="1"/>
  <c r="F304" i="1"/>
  <c r="F308" i="1"/>
  <c r="F309" i="1"/>
  <c r="F310" i="1"/>
  <c r="F311" i="1"/>
  <c r="F312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32" i="1"/>
  <c r="F333" i="1"/>
  <c r="F334" i="1"/>
  <c r="F335" i="1"/>
  <c r="F336" i="1"/>
  <c r="F340" i="1"/>
  <c r="F341" i="1"/>
  <c r="F342" i="1"/>
  <c r="F343" i="1"/>
  <c r="F344" i="1"/>
  <c r="F348" i="1"/>
  <c r="F349" i="1"/>
  <c r="F350" i="1"/>
  <c r="F351" i="1"/>
  <c r="F352" i="1"/>
  <c r="F355" i="1"/>
  <c r="F356" i="1"/>
  <c r="F357" i="1"/>
  <c r="F358" i="1"/>
  <c r="F359" i="1"/>
  <c r="F360" i="1"/>
  <c r="F364" i="1"/>
  <c r="F365" i="1"/>
  <c r="F366" i="1"/>
  <c r="F367" i="1"/>
  <c r="F368" i="1"/>
  <c r="F372" i="1"/>
  <c r="F373" i="1"/>
  <c r="F374" i="1"/>
  <c r="F375" i="1"/>
  <c r="F376" i="1"/>
  <c r="F380" i="1"/>
  <c r="F381" i="1"/>
  <c r="F382" i="1"/>
  <c r="F383" i="1"/>
  <c r="F384" i="1"/>
  <c r="F387" i="1"/>
  <c r="F388" i="1"/>
  <c r="F389" i="1"/>
  <c r="F390" i="1"/>
  <c r="F391" i="1"/>
  <c r="F392" i="1"/>
  <c r="F396" i="1"/>
  <c r="F397" i="1"/>
  <c r="F398" i="1"/>
  <c r="F399" i="1"/>
  <c r="F400" i="1"/>
  <c r="F404" i="1"/>
  <c r="F405" i="1"/>
  <c r="F406" i="1"/>
  <c r="F407" i="1"/>
  <c r="F408" i="1"/>
  <c r="F412" i="1"/>
  <c r="F413" i="1"/>
  <c r="F414" i="1"/>
  <c r="F415" i="1"/>
  <c r="F416" i="1"/>
  <c r="F419" i="1"/>
  <c r="F420" i="1"/>
  <c r="F421" i="1"/>
  <c r="F422" i="1"/>
  <c r="F423" i="1"/>
  <c r="F424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48" i="1"/>
  <c r="F451" i="1"/>
  <c r="F452" i="1"/>
  <c r="F453" i="1"/>
  <c r="F454" i="1"/>
  <c r="F455" i="1"/>
  <c r="F456" i="1"/>
  <c r="F460" i="1"/>
  <c r="F461" i="1"/>
  <c r="F462" i="1"/>
  <c r="F463" i="1"/>
  <c r="F464" i="1"/>
  <c r="F468" i="1"/>
  <c r="F469" i="1"/>
  <c r="F470" i="1"/>
  <c r="F471" i="1"/>
  <c r="F472" i="1"/>
  <c r="F476" i="1"/>
  <c r="F477" i="1"/>
  <c r="F478" i="1"/>
  <c r="F479" i="1"/>
  <c r="F480" i="1"/>
  <c r="F483" i="1"/>
  <c r="F484" i="1"/>
  <c r="F485" i="1"/>
  <c r="F486" i="1"/>
  <c r="F487" i="1"/>
  <c r="F488" i="1"/>
  <c r="F492" i="1"/>
  <c r="F493" i="1"/>
  <c r="F494" i="1"/>
  <c r="F495" i="1"/>
  <c r="F496" i="1"/>
  <c r="F500" i="1"/>
  <c r="F501" i="1"/>
  <c r="F502" i="1"/>
  <c r="F503" i="1"/>
  <c r="F504" i="1"/>
  <c r="F508" i="1"/>
  <c r="F509" i="1"/>
  <c r="F510" i="1"/>
  <c r="F511" i="1"/>
  <c r="F512" i="1"/>
  <c r="F515" i="1"/>
  <c r="F516" i="1"/>
  <c r="F517" i="1"/>
  <c r="F518" i="1"/>
  <c r="F519" i="1"/>
  <c r="F520" i="1"/>
  <c r="F524" i="1"/>
  <c r="F525" i="1"/>
  <c r="F526" i="1"/>
  <c r="F527" i="1"/>
  <c r="F528" i="1"/>
  <c r="F532" i="1"/>
  <c r="F533" i="1"/>
  <c r="F534" i="1"/>
  <c r="F535" i="1"/>
  <c r="F536" i="1"/>
  <c r="F540" i="1"/>
  <c r="F541" i="1"/>
  <c r="F542" i="1"/>
  <c r="F543" i="1"/>
  <c r="F544" i="1"/>
  <c r="F547" i="1"/>
  <c r="F548" i="1"/>
  <c r="F549" i="1"/>
  <c r="F550" i="1"/>
  <c r="F551" i="1"/>
  <c r="F552" i="1"/>
  <c r="E553" i="1" a="1"/>
  <c r="E553" i="1" s="1"/>
  <c r="F553" i="1" s="1"/>
  <c r="E554" i="1" a="1"/>
  <c r="E554" i="1" s="1"/>
  <c r="F554" i="1" s="1"/>
  <c r="E555" i="1" a="1"/>
  <c r="E555" i="1" s="1"/>
  <c r="F555" i="1" s="1"/>
  <c r="E556" i="1" a="1"/>
  <c r="E55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<sst xmlns="http://schemas.openxmlformats.org/spreadsheetml/2006/main" count="36" uniqueCount="9">
  <si>
    <t>Frecuencia (Hz)</t>
  </si>
  <si>
    <t>Ganancia (dB)</t>
  </si>
  <si>
    <t>Fase (°)</t>
  </si>
  <si>
    <t>Respuesta en frecuencia</t>
  </si>
  <si>
    <t>Amplitud(V)</t>
  </si>
  <si>
    <t>max SR</t>
  </si>
  <si>
    <t>SR (V/microS)</t>
  </si>
  <si>
    <t>V/microS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</si>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</sst>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'Circ2-Caso1'!$B$3:$B$228</c:f>
              <c:numCache>
                <c:formatCode>General</c:formatCode>
                <c:ptCount val="226"/>
                <c:pt idx="2">
                  <c:v>18.899000000000001</c:v>
                </c:pt>
                <c:pt idx="3">
                  <c:v>18.899999999999999</c:v>
                </c:pt>
                <c:pt idx="4">
                  <c:v>14.2</c:v>
                </c:pt>
                <c:pt idx="5">
                  <c:v>-7.16</c:v>
                </c:pt>
                <c:pt idx="6">
                  <c:v>18.7</c:v>
                </c:pt>
                <c:pt idx="7">
                  <c:v>17.5</c:v>
                </c:pt>
                <c:pt idx="8">
                  <c:v>15.6</c:v>
                </c:pt>
                <c:pt idx="9">
                  <c:v>14.83</c:v>
                </c:pt>
                <c:pt idx="10">
                  <c:v>4.7995000000000001</c:v>
                </c:pt>
                <c:pt idx="11">
                  <c:v>9.1999999999999998E-2</c:v>
                </c:pt>
                <c:pt idx="12">
                  <c:v>18.8</c:v>
                </c:pt>
                <c:pt idx="13">
                  <c:v>11</c:v>
                </c:pt>
                <c:pt idx="14">
                  <c:v>8.52</c:v>
                </c:pt>
                <c:pt idx="15">
                  <c:v>6.7</c:v>
                </c:pt>
                <c:pt idx="16">
                  <c:v>18.399999999999999</c:v>
                </c:pt>
                <c:pt idx="17">
                  <c:v>12.8</c:v>
                </c:pt>
                <c:pt idx="18">
                  <c:v>18.873999999999999</c:v>
                </c:pt>
                <c:pt idx="19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'Circ2-Caso1'!$C$3:$C$450</c:f>
              <c:numCache>
                <c:formatCode>General</c:formatCode>
                <c:ptCount val="448"/>
                <c:pt idx="2">
                  <c:v>2.0199999999999999E-2</c:v>
                </c:pt>
                <c:pt idx="3">
                  <c:v>-1</c:v>
                </c:pt>
                <c:pt idx="4">
                  <c:v>-60</c:v>
                </c:pt>
                <c:pt idx="5">
                  <c:v>-144.9</c:v>
                </c:pt>
                <c:pt idx="6">
                  <c:v>-10.081</c:v>
                </c:pt>
                <c:pt idx="7">
                  <c:v>-35.340000000000003</c:v>
                </c:pt>
                <c:pt idx="8">
                  <c:v>-52.17</c:v>
                </c:pt>
                <c:pt idx="9">
                  <c:v>-57.222999999999999</c:v>
                </c:pt>
                <c:pt idx="10">
                  <c:v>-97</c:v>
                </c:pt>
                <c:pt idx="11">
                  <c:v>-114.19</c:v>
                </c:pt>
                <c:pt idx="12">
                  <c:v>-3.41</c:v>
                </c:pt>
                <c:pt idx="13">
                  <c:v>-76.7</c:v>
                </c:pt>
                <c:pt idx="14">
                  <c:v>-85.069000000000003</c:v>
                </c:pt>
                <c:pt idx="15">
                  <c:v>-93</c:v>
                </c:pt>
                <c:pt idx="16">
                  <c:v>-20.7</c:v>
                </c:pt>
                <c:pt idx="17">
                  <c:v>-67.5</c:v>
                </c:pt>
                <c:pt idx="18">
                  <c:v>-1.97</c:v>
                </c:pt>
                <c:pt idx="19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'Circ2-Caso2'!$A$3:$A$487</c:f>
              <c:numCache>
                <c:formatCode>General</c:formatCode>
                <c:ptCount val="48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'Circ2-Caso2'!$B$3:$B$220</c:f>
              <c:numCache>
                <c:formatCode>General</c:formatCode>
                <c:ptCount val="218"/>
                <c:pt idx="1">
                  <c:v>3.9</c:v>
                </c:pt>
                <c:pt idx="2">
                  <c:v>3.9</c:v>
                </c:pt>
                <c:pt idx="3">
                  <c:v>4.0999999999999996</c:v>
                </c:pt>
                <c:pt idx="4">
                  <c:v>4</c:v>
                </c:pt>
                <c:pt idx="5">
                  <c:v>4.5999999999999996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</c:v>
                </c:pt>
                <c:pt idx="11">
                  <c:v>3.62</c:v>
                </c:pt>
                <c:pt idx="12">
                  <c:v>3.26</c:v>
                </c:pt>
                <c:pt idx="13">
                  <c:v>4</c:v>
                </c:pt>
                <c:pt idx="14">
                  <c:v>4</c:v>
                </c:pt>
                <c:pt idx="15">
                  <c:v>1.83</c:v>
                </c:pt>
                <c:pt idx="16">
                  <c:v>7.0000000000000007E-2</c:v>
                </c:pt>
                <c:pt idx="17">
                  <c:v>-1.62</c:v>
                </c:pt>
                <c:pt idx="18">
                  <c:v>-3.12</c:v>
                </c:pt>
                <c:pt idx="19">
                  <c:v>-3.95</c:v>
                </c:pt>
                <c:pt idx="20">
                  <c:v>-5.68</c:v>
                </c:pt>
                <c:pt idx="21">
                  <c:v>-6.74</c:v>
                </c:pt>
                <c:pt idx="22">
                  <c:v>-7.75</c:v>
                </c:pt>
                <c:pt idx="23">
                  <c:v>-8.67</c:v>
                </c:pt>
                <c:pt idx="24">
                  <c:v>-11.015000000000001</c:v>
                </c:pt>
                <c:pt idx="25">
                  <c:v>-13.93</c:v>
                </c:pt>
                <c:pt idx="26">
                  <c:v>-19.8</c:v>
                </c:pt>
                <c:pt idx="27">
                  <c:v>-19.38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8CF-98D2-71D43572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'Circ2-Caso2'!$A$3:$A$307</c:f>
              <c:numCache>
                <c:formatCode>General</c:formatCode>
                <c:ptCount val="30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'Circ2-Caso2'!$C$3:$C$442</c:f>
              <c:numCache>
                <c:formatCode>General</c:formatCode>
                <c:ptCount val="440"/>
                <c:pt idx="1">
                  <c:v>-1</c:v>
                </c:pt>
                <c:pt idx="2">
                  <c:v>-0.99</c:v>
                </c:pt>
                <c:pt idx="3">
                  <c:v>-1.1000000000000001</c:v>
                </c:pt>
                <c:pt idx="4">
                  <c:v>-1.26</c:v>
                </c:pt>
                <c:pt idx="5">
                  <c:v>-1.85</c:v>
                </c:pt>
                <c:pt idx="6">
                  <c:v>-2.66</c:v>
                </c:pt>
                <c:pt idx="7">
                  <c:v>-7.13</c:v>
                </c:pt>
                <c:pt idx="8">
                  <c:v>-10.6</c:v>
                </c:pt>
                <c:pt idx="9">
                  <c:v>-14</c:v>
                </c:pt>
                <c:pt idx="10">
                  <c:v>-22.77</c:v>
                </c:pt>
                <c:pt idx="11">
                  <c:v>-34.54</c:v>
                </c:pt>
                <c:pt idx="12">
                  <c:v>-36.700000000000003</c:v>
                </c:pt>
                <c:pt idx="13">
                  <c:v>-2.37</c:v>
                </c:pt>
                <c:pt idx="14">
                  <c:v>-4</c:v>
                </c:pt>
                <c:pt idx="15">
                  <c:v>-64.95</c:v>
                </c:pt>
                <c:pt idx="16">
                  <c:v>-82</c:v>
                </c:pt>
                <c:pt idx="17">
                  <c:v>-95.84</c:v>
                </c:pt>
                <c:pt idx="18">
                  <c:v>-106.6</c:v>
                </c:pt>
                <c:pt idx="19">
                  <c:v>-112</c:v>
                </c:pt>
                <c:pt idx="20">
                  <c:v>-123.9</c:v>
                </c:pt>
                <c:pt idx="21">
                  <c:v>-129.80000000000001</c:v>
                </c:pt>
                <c:pt idx="22">
                  <c:v>-132.6</c:v>
                </c:pt>
                <c:pt idx="23">
                  <c:v>-136</c:v>
                </c:pt>
                <c:pt idx="24">
                  <c:v>-114</c:v>
                </c:pt>
                <c:pt idx="25">
                  <c:v>-229</c:v>
                </c:pt>
                <c:pt idx="26">
                  <c:v>-334.7</c:v>
                </c:pt>
                <c:pt idx="27">
                  <c:v>-346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1E6-98F5-6CED48F1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'Circ2-Caso3'!$A$3:$A$494</c:f>
              <c:numCache>
                <c:formatCode>General</c:formatCode>
                <c:ptCount val="49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'Circ2-Caso3'!$B$3:$B$227</c:f>
              <c:numCache>
                <c:formatCode>General</c:formatCode>
                <c:ptCount val="225"/>
                <c:pt idx="3">
                  <c:v>-1.1000000000000001</c:v>
                </c:pt>
                <c:pt idx="8">
                  <c:v>1.9</c:v>
                </c:pt>
                <c:pt idx="11">
                  <c:v>-1.01</c:v>
                </c:pt>
                <c:pt idx="14">
                  <c:v>2.2799999999999998</c:v>
                </c:pt>
                <c:pt idx="16">
                  <c:v>2.58</c:v>
                </c:pt>
                <c:pt idx="17">
                  <c:v>1.86</c:v>
                </c:pt>
                <c:pt idx="18">
                  <c:v>-5.2</c:v>
                </c:pt>
                <c:pt idx="20">
                  <c:v>-1.1833</c:v>
                </c:pt>
                <c:pt idx="25">
                  <c:v>-1</c:v>
                </c:pt>
                <c:pt idx="32">
                  <c:v>-13.023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6-4527-BAB5-ABF396A4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'Circ2-Caso3'!$A$3:$A$314</c:f>
              <c:numCache>
                <c:formatCode>General</c:formatCode>
                <c:ptCount val="3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'Circ2-Caso3'!$C$3:$C$449</c:f>
              <c:numCache>
                <c:formatCode>General</c:formatCode>
                <c:ptCount val="447"/>
                <c:pt idx="3">
                  <c:v>-0.48</c:v>
                </c:pt>
                <c:pt idx="8">
                  <c:v>0.03</c:v>
                </c:pt>
                <c:pt idx="11">
                  <c:v>-5.89</c:v>
                </c:pt>
                <c:pt idx="14">
                  <c:v>-18.399999999999999</c:v>
                </c:pt>
                <c:pt idx="16">
                  <c:v>-30.9</c:v>
                </c:pt>
                <c:pt idx="17">
                  <c:v>-80.37</c:v>
                </c:pt>
                <c:pt idx="18">
                  <c:v>-150</c:v>
                </c:pt>
                <c:pt idx="20">
                  <c:v>-0.98</c:v>
                </c:pt>
                <c:pt idx="25">
                  <c:v>-241</c:v>
                </c:pt>
                <c:pt idx="32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A46-9639-3A587CA1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25000</c:v>
                </c:pt>
                <c:pt idx="9">
                  <c:v>30000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120000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'Circ1-Caso1'!$B$3:$B$226</c:f>
              <c:numCache>
                <c:formatCode>General</c:formatCode>
                <c:ptCount val="224"/>
                <c:pt idx="3">
                  <c:v>19.927</c:v>
                </c:pt>
                <c:pt idx="5">
                  <c:v>20.84</c:v>
                </c:pt>
                <c:pt idx="6">
                  <c:v>19.593</c:v>
                </c:pt>
                <c:pt idx="8">
                  <c:v>19.82</c:v>
                </c:pt>
                <c:pt idx="11">
                  <c:v>15.15</c:v>
                </c:pt>
                <c:pt idx="13">
                  <c:v>11.327</c:v>
                </c:pt>
                <c:pt idx="15">
                  <c:v>9.9700000000000006</c:v>
                </c:pt>
                <c:pt idx="18">
                  <c:v>3.8759999999999999</c:v>
                </c:pt>
                <c:pt idx="20">
                  <c:v>-3.5</c:v>
                </c:pt>
                <c:pt idx="23">
                  <c:v>-8.2439999999999998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40D1-944D-65D0CB1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25000</c:v>
                </c:pt>
                <c:pt idx="9">
                  <c:v>30000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120000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'Circ1-Caso1'!$C$3:$C$448</c:f>
              <c:numCache>
                <c:formatCode>General</c:formatCode>
                <c:ptCount val="446"/>
                <c:pt idx="3">
                  <c:v>178.57</c:v>
                </c:pt>
                <c:pt idx="5">
                  <c:v>174.03</c:v>
                </c:pt>
                <c:pt idx="6">
                  <c:v>166.84</c:v>
                </c:pt>
                <c:pt idx="8">
                  <c:v>149.30000000000001</c:v>
                </c:pt>
                <c:pt idx="11">
                  <c:v>114.73</c:v>
                </c:pt>
                <c:pt idx="13">
                  <c:v>106.05</c:v>
                </c:pt>
                <c:pt idx="15">
                  <c:v>95.23</c:v>
                </c:pt>
                <c:pt idx="18">
                  <c:v>78.61</c:v>
                </c:pt>
                <c:pt idx="20">
                  <c:v>62.3</c:v>
                </c:pt>
                <c:pt idx="23">
                  <c:v>44.56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4E5B-9E5B-C8235D89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16</xdr:row>
      <xdr:rowOff>80010</xdr:rowOff>
    </xdr:from>
    <xdr:to>
      <xdr:col>16</xdr:col>
      <xdr:colOff>571500</xdr:colOff>
      <xdr:row>34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749D3-D036-4105-AAB1-0CAEE926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15</xdr:row>
      <xdr:rowOff>156210</xdr:rowOff>
    </xdr:from>
    <xdr:to>
      <xdr:col>16</xdr:col>
      <xdr:colOff>586740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0E289C-C132-4C80-9922-347FF9DF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F0727-9C5B-44D0-9A5C-66A63E27D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0F498E-DE9F-41DE-9EA8-1619A6C6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40DB1-E559-4F3C-8593-47BAC6D9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4F07E2-57FB-491D-831E-F4FB3AFD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N556"/>
  <sheetViews>
    <sheetView topLeftCell="A7" workbookViewId="0">
      <selection activeCell="J10" sqref="J1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>2*PI()*A3*D3*0.000001</f>
        <v>0</v>
      </c>
      <c r="F3" s="4" t="str">
        <f>IF(E3&lt;$I$2,"OK","NO OK")</f>
        <v>OK</v>
      </c>
    </row>
    <row r="4" spans="1:14" x14ac:dyDescent="0.3">
      <c r="A4" s="3">
        <v>10</v>
      </c>
      <c r="E4" s="4">
        <f t="shared" ref="E4:E66" si="0">2*PI()*A4*D4*0.000001</f>
        <v>0</v>
      </c>
      <c r="F4" s="4" t="str">
        <f t="shared" ref="F4:F66" si="1">IF(E4&lt;$I$2,"OK","NO OK")</f>
        <v>OK</v>
      </c>
    </row>
    <row r="5" spans="1:14" x14ac:dyDescent="0.3">
      <c r="A5" s="3">
        <v>100</v>
      </c>
      <c r="B5" s="4">
        <v>18.899000000000001</v>
      </c>
      <c r="C5" s="4">
        <v>2.0199999999999999E-2</v>
      </c>
      <c r="D5" s="4">
        <v>1.86</v>
      </c>
      <c r="E5" s="4">
        <f t="shared" si="0"/>
        <v>1.1686724671354032E-3</v>
      </c>
      <c r="F5" s="4" t="str">
        <f t="shared" si="1"/>
        <v>OK</v>
      </c>
    </row>
    <row r="6" spans="1:14" x14ac:dyDescent="0.3">
      <c r="A6" s="3">
        <v>1000</v>
      </c>
      <c r="B6" s="4">
        <v>18.899999999999999</v>
      </c>
      <c r="C6" s="4">
        <v>-1</v>
      </c>
      <c r="D6" s="4">
        <v>1.8689</v>
      </c>
      <c r="E6" s="4">
        <f t="shared" si="0"/>
        <v>1.1742645020587928E-2</v>
      </c>
      <c r="F6" s="4" t="str">
        <f t="shared" si="1"/>
        <v>OK</v>
      </c>
    </row>
    <row r="7" spans="1:14" x14ac:dyDescent="0.3">
      <c r="A7" s="3">
        <v>100000</v>
      </c>
      <c r="B7" s="4">
        <v>14.2</v>
      </c>
      <c r="C7" s="8">
        <v>-60</v>
      </c>
      <c r="D7" s="4">
        <v>0.191</v>
      </c>
      <c r="E7" s="4">
        <f t="shared" si="0"/>
        <v>0.12000883936713008</v>
      </c>
      <c r="F7" s="4" t="str">
        <f t="shared" si="1"/>
        <v>OK</v>
      </c>
      <c r="N7" s="5"/>
    </row>
    <row r="8" spans="1:14" x14ac:dyDescent="0.3">
      <c r="A8" s="3">
        <v>1000000</v>
      </c>
      <c r="B8" s="4">
        <v>-7.16</v>
      </c>
      <c r="C8" s="4">
        <v>-144.9</v>
      </c>
      <c r="D8" s="4">
        <v>0.20200000000000001</v>
      </c>
      <c r="E8" s="4">
        <f t="shared" si="0"/>
        <v>1.2692034320502765</v>
      </c>
      <c r="F8" s="4" t="str">
        <f t="shared" si="1"/>
        <v>NO OK</v>
      </c>
    </row>
    <row r="9" spans="1:14" x14ac:dyDescent="0.3">
      <c r="A9" s="3">
        <v>15000</v>
      </c>
      <c r="B9" s="4">
        <v>18.7</v>
      </c>
      <c r="C9" s="4">
        <v>-10.081</v>
      </c>
      <c r="D9" s="4">
        <v>0.185</v>
      </c>
      <c r="E9" s="4">
        <f t="shared" si="0"/>
        <v>1.7435839227423353E-2</v>
      </c>
      <c r="F9" s="4" t="str">
        <f t="shared" si="1"/>
        <v>OK</v>
      </c>
    </row>
    <row r="10" spans="1:14" x14ac:dyDescent="0.3">
      <c r="A10" s="3">
        <v>50000</v>
      </c>
      <c r="B10" s="4">
        <v>17.5</v>
      </c>
      <c r="C10" s="4">
        <v>-35.340000000000003</v>
      </c>
      <c r="D10" s="4">
        <v>0.188</v>
      </c>
      <c r="E10" s="4">
        <f t="shared" si="0"/>
        <v>5.9061941887488104E-2</v>
      </c>
      <c r="F10" s="4" t="str">
        <f t="shared" si="1"/>
        <v>OK</v>
      </c>
    </row>
    <row r="11" spans="1:14" x14ac:dyDescent="0.3">
      <c r="A11" s="3">
        <v>80000</v>
      </c>
      <c r="B11" s="4">
        <v>15.6</v>
      </c>
      <c r="C11" s="4">
        <v>-52.17</v>
      </c>
      <c r="D11" s="4">
        <v>0.19</v>
      </c>
      <c r="E11" s="4">
        <f t="shared" si="0"/>
        <v>9.5504416669129705E-2</v>
      </c>
      <c r="F11" s="4" t="str">
        <f t="shared" si="1"/>
        <v>OK</v>
      </c>
    </row>
    <row r="12" spans="1:14" x14ac:dyDescent="0.3">
      <c r="A12" s="3">
        <v>90000</v>
      </c>
      <c r="B12" s="4">
        <v>14.83</v>
      </c>
      <c r="C12" s="4">
        <v>-57.222999999999999</v>
      </c>
      <c r="D12" s="4">
        <v>0.191</v>
      </c>
      <c r="E12" s="4">
        <f t="shared" si="0"/>
        <v>0.10800795543041709</v>
      </c>
      <c r="F12" s="4" t="str">
        <f t="shared" si="1"/>
        <v>OK</v>
      </c>
    </row>
    <row r="13" spans="1:14" x14ac:dyDescent="0.3">
      <c r="A13" s="3">
        <v>300000</v>
      </c>
      <c r="B13" s="4">
        <v>4.7995000000000001</v>
      </c>
      <c r="C13" s="4">
        <v>-97</v>
      </c>
      <c r="D13" s="4">
        <v>0.19500000000000001</v>
      </c>
      <c r="E13" s="4">
        <f t="shared" si="0"/>
        <v>0.3675663404700058</v>
      </c>
      <c r="F13" s="4" t="str">
        <f t="shared" si="1"/>
        <v>OK</v>
      </c>
    </row>
    <row r="14" spans="1:14" x14ac:dyDescent="0.3">
      <c r="A14" s="3">
        <v>500000</v>
      </c>
      <c r="B14" s="4">
        <v>9.1999999999999998E-2</v>
      </c>
      <c r="C14" s="4">
        <v>-114.19</v>
      </c>
      <c r="D14" s="4">
        <v>0.19700000000000001</v>
      </c>
      <c r="E14" s="4">
        <f t="shared" si="0"/>
        <v>0.61889375275718916</v>
      </c>
      <c r="F14" s="4" t="str">
        <f t="shared" si="1"/>
        <v>NO OK</v>
      </c>
    </row>
    <row r="15" spans="1:14" x14ac:dyDescent="0.3">
      <c r="A15" s="3">
        <v>6000</v>
      </c>
      <c r="B15" s="4">
        <v>18.8</v>
      </c>
      <c r="C15" s="4">
        <v>-3.41</v>
      </c>
      <c r="D15" s="4">
        <v>0.184</v>
      </c>
      <c r="E15" s="4">
        <f t="shared" si="0"/>
        <v>6.9366365791262629E-3</v>
      </c>
      <c r="F15" s="4" t="str">
        <f t="shared" si="1"/>
        <v>OK</v>
      </c>
    </row>
    <row r="16" spans="1:14" x14ac:dyDescent="0.3">
      <c r="A16" s="3">
        <v>150000</v>
      </c>
      <c r="B16" s="4">
        <v>11</v>
      </c>
      <c r="C16" s="4">
        <v>-76.7</v>
      </c>
      <c r="D16" s="4">
        <v>0.193</v>
      </c>
      <c r="E16" s="4">
        <f t="shared" si="0"/>
        <v>0.18189821464284903</v>
      </c>
      <c r="F16" s="4" t="str">
        <f t="shared" si="1"/>
        <v>OK</v>
      </c>
    </row>
    <row r="17" spans="1:6" x14ac:dyDescent="0.3">
      <c r="A17" s="3">
        <v>200000</v>
      </c>
      <c r="B17" s="4">
        <v>8.52</v>
      </c>
      <c r="C17" s="4">
        <v>-85.069000000000003</v>
      </c>
      <c r="D17" s="4">
        <v>0.193</v>
      </c>
      <c r="E17" s="4">
        <f t="shared" si="0"/>
        <v>0.242530952857132</v>
      </c>
      <c r="F17" s="4" t="str">
        <f t="shared" si="1"/>
        <v>OK</v>
      </c>
    </row>
    <row r="18" spans="1:6" x14ac:dyDescent="0.3">
      <c r="A18" s="3">
        <v>250000</v>
      </c>
      <c r="B18" s="4">
        <v>6.7</v>
      </c>
      <c r="C18" s="4">
        <v>-93</v>
      </c>
      <c r="D18" s="4">
        <v>0.19500000000000001</v>
      </c>
      <c r="E18" s="4">
        <f t="shared" si="0"/>
        <v>0.30630528372500482</v>
      </c>
      <c r="F18" s="4" t="str">
        <f t="shared" si="1"/>
        <v>OK</v>
      </c>
    </row>
    <row r="19" spans="1:6" x14ac:dyDescent="0.3">
      <c r="A19" s="3">
        <v>30000</v>
      </c>
      <c r="B19" s="4">
        <v>18.399999999999999</v>
      </c>
      <c r="C19" s="4">
        <v>-20.7</v>
      </c>
      <c r="D19" s="4">
        <v>0.188</v>
      </c>
      <c r="E19" s="4">
        <f t="shared" si="0"/>
        <v>3.5437165132492864E-2</v>
      </c>
      <c r="F19" s="4" t="str">
        <f t="shared" si="1"/>
        <v>OK</v>
      </c>
    </row>
    <row r="20" spans="1:6" x14ac:dyDescent="0.3">
      <c r="A20" s="3">
        <v>120000</v>
      </c>
      <c r="B20" s="4">
        <v>12.8</v>
      </c>
      <c r="C20" s="4">
        <v>-67.5</v>
      </c>
      <c r="D20" s="4">
        <v>0.19</v>
      </c>
      <c r="E20" s="4">
        <f t="shared" si="0"/>
        <v>0.14325662500369454</v>
      </c>
      <c r="F20" s="4" t="str">
        <f t="shared" si="1"/>
        <v>OK</v>
      </c>
    </row>
    <row r="21" spans="1:6" x14ac:dyDescent="0.3">
      <c r="A21" s="3">
        <v>3000</v>
      </c>
      <c r="B21" s="4">
        <v>18.873999999999999</v>
      </c>
      <c r="C21" s="4">
        <v>-1.97</v>
      </c>
      <c r="D21" s="4">
        <v>0.182</v>
      </c>
      <c r="E21" s="4">
        <f t="shared" si="0"/>
        <v>3.4306191777200537E-3</v>
      </c>
      <c r="F21" s="4" t="str">
        <f t="shared" si="1"/>
        <v>OK</v>
      </c>
    </row>
    <row r="22" spans="1:6" x14ac:dyDescent="0.3">
      <c r="A22" s="3">
        <v>6000</v>
      </c>
      <c r="B22" s="4">
        <v>18.8</v>
      </c>
      <c r="C22" s="4">
        <v>-3.67</v>
      </c>
      <c r="D22" s="4">
        <v>0.182</v>
      </c>
      <c r="E22" s="4">
        <f t="shared" si="0"/>
        <v>6.8612383554401074E-3</v>
      </c>
      <c r="F22" s="4" t="str">
        <f t="shared" si="1"/>
        <v>OK</v>
      </c>
    </row>
    <row r="23" spans="1:6" x14ac:dyDescent="0.3">
      <c r="A23" s="3">
        <v>1200000</v>
      </c>
      <c r="E23" s="4">
        <f t="shared" si="0"/>
        <v>0</v>
      </c>
      <c r="F23" s="4" t="str">
        <f t="shared" si="1"/>
        <v>OK</v>
      </c>
    </row>
    <row r="24" spans="1:6" x14ac:dyDescent="0.3">
      <c r="E24" s="4">
        <f t="shared" si="0"/>
        <v>0</v>
      </c>
      <c r="F24" s="4" t="str">
        <f t="shared" si="1"/>
        <v>OK</v>
      </c>
    </row>
    <row r="25" spans="1:6" x14ac:dyDescent="0.3">
      <c r="E25" s="4">
        <f t="shared" si="0"/>
        <v>0</v>
      </c>
      <c r="F25" s="4" t="str">
        <f t="shared" si="1"/>
        <v>OK</v>
      </c>
    </row>
    <row r="26" spans="1:6" x14ac:dyDescent="0.3">
      <c r="E26" s="4">
        <f t="shared" si="0"/>
        <v>0</v>
      </c>
      <c r="F26" s="4" t="str">
        <f t="shared" si="1"/>
        <v>OK</v>
      </c>
    </row>
    <row r="27" spans="1:6" x14ac:dyDescent="0.3">
      <c r="E27" s="4">
        <f t="shared" si="0"/>
        <v>0</v>
      </c>
      <c r="F27" s="4" t="str">
        <f t="shared" si="1"/>
        <v>OK</v>
      </c>
    </row>
    <row r="28" spans="1:6" x14ac:dyDescent="0.3">
      <c r="E28" s="4">
        <f t="shared" si="0"/>
        <v>0</v>
      </c>
      <c r="F28" s="4" t="str">
        <f t="shared" si="1"/>
        <v>OK</v>
      </c>
    </row>
    <row r="29" spans="1:6" x14ac:dyDescent="0.3">
      <c r="E29" s="4">
        <f t="shared" si="0"/>
        <v>0</v>
      </c>
      <c r="F29" s="4" t="str">
        <f t="shared" si="1"/>
        <v>OK</v>
      </c>
    </row>
    <row r="30" spans="1:6" x14ac:dyDescent="0.3">
      <c r="E30" s="4">
        <f t="shared" si="0"/>
        <v>0</v>
      </c>
      <c r="F30" s="4" t="str">
        <f t="shared" si="1"/>
        <v>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2" si="16">2*PI()*A515*D515*0.000001</f>
        <v>0</v>
      </c>
      <c r="F515" s="4" t="str">
        <f t="shared" ref="F515:F555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>
        <f t="shared" si="16"/>
        <v>0</v>
      </c>
      <c r="F552" s="4" t="str">
        <f t="shared" si="17"/>
        <v>OK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  <c r="F555" s="4" t="e">
        <f t="shared" si="17"/>
        <v>#NAME?</v>
      </c>
    </row>
    <row r="556" spans="5:6" x14ac:dyDescent="0.3">
      <c r="E556" s="4" t="e" cm="1">
        <f t="array" ref="E556">2*pi*A556*D556*0.000001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36D7-1AFD-4563-95AB-6BFAD5E743FF}">
  <dimension ref="A1:N548"/>
  <sheetViews>
    <sheetView workbookViewId="0">
      <selection activeCell="H14" sqref="H1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3.9</v>
      </c>
      <c r="C4" s="4">
        <v>-1</v>
      </c>
      <c r="D4" s="4">
        <v>0.19800000000000001</v>
      </c>
      <c r="E4" s="4">
        <f t="shared" si="0"/>
        <v>1.2440706908215581E-5</v>
      </c>
      <c r="F4" s="4" t="str">
        <f t="shared" si="1"/>
        <v>OK</v>
      </c>
    </row>
    <row r="5" spans="1:14" x14ac:dyDescent="0.3">
      <c r="A5" s="3">
        <v>100</v>
      </c>
      <c r="B5" s="4">
        <v>3.9</v>
      </c>
      <c r="C5" s="4">
        <v>-0.99</v>
      </c>
      <c r="D5" s="4">
        <v>0.19800000000000001</v>
      </c>
      <c r="E5" s="4">
        <f t="shared" si="0"/>
        <v>1.2440706908215581E-4</v>
      </c>
      <c r="F5" s="4" t="str">
        <f t="shared" si="1"/>
        <v>OK</v>
      </c>
    </row>
    <row r="6" spans="1:14" x14ac:dyDescent="0.3">
      <c r="A6" s="3">
        <v>1000</v>
      </c>
      <c r="B6" s="4">
        <v>4.0999999999999996</v>
      </c>
      <c r="C6" s="4">
        <v>-1.1000000000000001</v>
      </c>
      <c r="D6" s="4">
        <v>0.98499999999999999</v>
      </c>
      <c r="E6" s="4">
        <f t="shared" si="0"/>
        <v>6.1889375275718918E-3</v>
      </c>
      <c r="F6" s="4" t="str">
        <f t="shared" si="1"/>
        <v>OK</v>
      </c>
    </row>
    <row r="7" spans="1:14" x14ac:dyDescent="0.3">
      <c r="A7" s="3">
        <v>3000</v>
      </c>
      <c r="B7" s="4">
        <v>4</v>
      </c>
      <c r="C7" s="4">
        <v>-1.26</v>
      </c>
      <c r="D7" s="4">
        <v>0.98499999999999999</v>
      </c>
      <c r="E7" s="4">
        <f t="shared" si="0"/>
        <v>1.8566812582715676E-2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4.5999999999999996</v>
      </c>
      <c r="C8" s="4">
        <v>-1.85</v>
      </c>
      <c r="D8" s="4">
        <v>0.79100000000000004</v>
      </c>
      <c r="E8" s="4">
        <f t="shared" si="0"/>
        <v>2.9819997467874317E-2</v>
      </c>
      <c r="F8" s="4" t="str">
        <f t="shared" si="1"/>
        <v>OK</v>
      </c>
    </row>
    <row r="9" spans="1:14" x14ac:dyDescent="0.3">
      <c r="A9" s="3">
        <v>15000</v>
      </c>
      <c r="B9" s="4">
        <v>4</v>
      </c>
      <c r="C9" s="4">
        <v>-2.66</v>
      </c>
      <c r="D9" s="4">
        <v>0.79400000000000004</v>
      </c>
      <c r="E9" s="4">
        <f t="shared" si="0"/>
        <v>7.4832737008508871E-2</v>
      </c>
      <c r="F9" s="4" t="str">
        <f t="shared" si="1"/>
        <v>OK</v>
      </c>
    </row>
    <row r="10" spans="1:14" x14ac:dyDescent="0.3">
      <c r="A10" s="3">
        <v>50000</v>
      </c>
      <c r="B10" s="4">
        <v>3.9</v>
      </c>
      <c r="C10" s="4">
        <v>-7.13</v>
      </c>
      <c r="D10" s="4">
        <v>0.19800000000000001</v>
      </c>
      <c r="E10" s="4">
        <f t="shared" si="0"/>
        <v>6.2203534541077903E-2</v>
      </c>
      <c r="F10" s="4" t="str">
        <f t="shared" si="1"/>
        <v>OK</v>
      </c>
    </row>
    <row r="11" spans="1:14" x14ac:dyDescent="0.3">
      <c r="A11" s="3">
        <v>75000</v>
      </c>
      <c r="B11" s="4">
        <v>3.9</v>
      </c>
      <c r="C11" s="4">
        <v>-10.6</v>
      </c>
      <c r="D11" s="4">
        <v>0.19800000000000001</v>
      </c>
      <c r="E11" s="4">
        <f t="shared" si="0"/>
        <v>9.330530181161685E-2</v>
      </c>
      <c r="F11" s="4" t="str">
        <f t="shared" si="1"/>
        <v>OK</v>
      </c>
    </row>
    <row r="12" spans="1:14" x14ac:dyDescent="0.3">
      <c r="A12" s="3">
        <v>100000</v>
      </c>
      <c r="B12" s="4">
        <v>3.9</v>
      </c>
      <c r="C12" s="8">
        <v>-14</v>
      </c>
      <c r="D12" s="4">
        <v>0.19800000000000001</v>
      </c>
      <c r="E12" s="4">
        <f t="shared" si="0"/>
        <v>0.12440706908215581</v>
      </c>
      <c r="F12" s="4" t="str">
        <f t="shared" si="1"/>
        <v>OK</v>
      </c>
    </row>
    <row r="13" spans="1:14" x14ac:dyDescent="0.3">
      <c r="A13" s="3">
        <v>150000</v>
      </c>
      <c r="B13" s="4">
        <v>3.89</v>
      </c>
      <c r="C13" s="4">
        <v>-22.77</v>
      </c>
      <c r="D13" s="4">
        <v>0.312</v>
      </c>
      <c r="E13" s="4">
        <f t="shared" si="0"/>
        <v>0.29405307237600464</v>
      </c>
      <c r="F13" s="4" t="str">
        <f t="shared" si="1"/>
        <v>OK</v>
      </c>
    </row>
    <row r="14" spans="1:14" x14ac:dyDescent="0.3">
      <c r="A14" s="3">
        <v>200000</v>
      </c>
      <c r="B14" s="4">
        <v>3.62</v>
      </c>
      <c r="C14" s="4">
        <v>-34.54</v>
      </c>
      <c r="D14" s="4">
        <v>0.313</v>
      </c>
      <c r="E14" s="4">
        <f t="shared" si="0"/>
        <v>0.39332740022944201</v>
      </c>
      <c r="F14" s="4" t="str">
        <f t="shared" si="1"/>
        <v>OK</v>
      </c>
    </row>
    <row r="15" spans="1:14" x14ac:dyDescent="0.3">
      <c r="A15" s="3">
        <v>300000</v>
      </c>
      <c r="B15" s="4">
        <v>3.26</v>
      </c>
      <c r="C15" s="4">
        <v>-36.700000000000003</v>
      </c>
      <c r="D15" s="4">
        <v>0.217</v>
      </c>
      <c r="E15" s="4">
        <f t="shared" si="0"/>
        <v>0.40903536349739106</v>
      </c>
      <c r="F15" s="4" t="str">
        <f t="shared" si="1"/>
        <v>OK</v>
      </c>
    </row>
    <row r="16" spans="1:14" x14ac:dyDescent="0.3">
      <c r="A16" s="3">
        <v>10000</v>
      </c>
      <c r="B16" s="4">
        <v>4</v>
      </c>
      <c r="C16" s="4">
        <v>-2.37</v>
      </c>
      <c r="D16" s="4">
        <v>0.79200000000000004</v>
      </c>
      <c r="E16" s="4">
        <f t="shared" si="0"/>
        <v>4.9762827632862321E-2</v>
      </c>
      <c r="F16" s="4" t="str">
        <f t="shared" si="1"/>
        <v>OK</v>
      </c>
    </row>
    <row r="17" spans="1:6" x14ac:dyDescent="0.3">
      <c r="A17" s="3">
        <v>25000</v>
      </c>
      <c r="B17" s="4">
        <v>4</v>
      </c>
      <c r="C17" s="4">
        <v>-4</v>
      </c>
      <c r="D17" s="4">
        <v>0.79500000000000004</v>
      </c>
      <c r="E17" s="4">
        <f t="shared" si="0"/>
        <v>0.12487830798019428</v>
      </c>
      <c r="F17" s="4" t="str">
        <f t="shared" si="1"/>
        <v>OK</v>
      </c>
    </row>
    <row r="18" spans="1:6" x14ac:dyDescent="0.3">
      <c r="A18" s="3">
        <v>400000</v>
      </c>
      <c r="B18" s="4">
        <v>1.83</v>
      </c>
      <c r="C18" s="4">
        <v>-64.95</v>
      </c>
      <c r="D18" s="4">
        <v>0.23599999999999999</v>
      </c>
      <c r="E18" s="4">
        <f t="shared" si="0"/>
        <v>0.59313269299775284</v>
      </c>
      <c r="F18" s="4" t="str">
        <f t="shared" si="1"/>
        <v>NO OK</v>
      </c>
    </row>
    <row r="19" spans="1:6" x14ac:dyDescent="0.3">
      <c r="A19" s="3">
        <v>500000</v>
      </c>
      <c r="B19" s="4">
        <v>7.0000000000000007E-2</v>
      </c>
      <c r="C19" s="4">
        <v>-82</v>
      </c>
      <c r="D19" s="4">
        <v>0.20200000000000001</v>
      </c>
      <c r="E19" s="4">
        <f t="shared" si="0"/>
        <v>0.63460171602513826</v>
      </c>
      <c r="F19" s="4" t="str">
        <f t="shared" si="1"/>
        <v>NO OK</v>
      </c>
    </row>
    <row r="20" spans="1:6" x14ac:dyDescent="0.3">
      <c r="A20" s="3">
        <v>600000</v>
      </c>
      <c r="B20" s="4">
        <v>-1.62</v>
      </c>
      <c r="C20" s="4">
        <v>-95.84</v>
      </c>
      <c r="D20" s="4">
        <v>0.20200000000000001</v>
      </c>
      <c r="E20" s="4">
        <f t="shared" si="0"/>
        <v>0.76152205923016592</v>
      </c>
      <c r="F20" s="4" t="str">
        <f t="shared" si="1"/>
        <v>NO OK</v>
      </c>
    </row>
    <row r="21" spans="1:6" x14ac:dyDescent="0.3">
      <c r="A21" s="3">
        <v>700000</v>
      </c>
      <c r="B21" s="4">
        <v>-3.12</v>
      </c>
      <c r="C21" s="4">
        <v>-106.6</v>
      </c>
      <c r="D21" s="4">
        <v>0.21199999999999999</v>
      </c>
      <c r="E21" s="4">
        <f t="shared" si="0"/>
        <v>0.93242469958545038</v>
      </c>
      <c r="F21" s="4" t="str">
        <f t="shared" si="1"/>
        <v>NO OK</v>
      </c>
    </row>
    <row r="22" spans="1:6" x14ac:dyDescent="0.3">
      <c r="A22" s="3">
        <v>800000</v>
      </c>
      <c r="B22" s="4">
        <v>-3.95</v>
      </c>
      <c r="C22" s="4">
        <v>-112</v>
      </c>
      <c r="D22" s="4">
        <v>0.214</v>
      </c>
      <c r="E22" s="4">
        <f t="shared" si="0"/>
        <v>1.075681324589145</v>
      </c>
      <c r="F22" s="4" t="str">
        <f t="shared" si="1"/>
        <v>NO OK</v>
      </c>
    </row>
    <row r="23" spans="1:6" x14ac:dyDescent="0.3">
      <c r="A23" s="3">
        <v>900000</v>
      </c>
      <c r="B23" s="4">
        <v>-5.68</v>
      </c>
      <c r="C23" s="4">
        <v>-123.9</v>
      </c>
      <c r="D23" s="4">
        <v>0.214</v>
      </c>
      <c r="E23" s="4">
        <f t="shared" si="0"/>
        <v>1.210141490162788</v>
      </c>
      <c r="F23" s="4" t="str">
        <f t="shared" si="1"/>
        <v>NO OK</v>
      </c>
    </row>
    <row r="24" spans="1:6" x14ac:dyDescent="0.3">
      <c r="A24" s="3">
        <v>1000000</v>
      </c>
      <c r="B24" s="4">
        <v>-6.74</v>
      </c>
      <c r="C24" s="4">
        <v>-129.80000000000001</v>
      </c>
      <c r="D24" s="4">
        <v>0.20399999999999999</v>
      </c>
      <c r="E24" s="4">
        <f t="shared" si="0"/>
        <v>1.2817698026646354</v>
      </c>
      <c r="F24" s="4" t="str">
        <f t="shared" si="1"/>
        <v>NO OK</v>
      </c>
    </row>
    <row r="25" spans="1:6" x14ac:dyDescent="0.3">
      <c r="A25" s="3">
        <v>1100000</v>
      </c>
      <c r="B25" s="4">
        <v>-7.75</v>
      </c>
      <c r="C25" s="4">
        <v>-132.6</v>
      </c>
      <c r="D25" s="4">
        <v>0.21199999999999999</v>
      </c>
      <c r="E25" s="4">
        <f t="shared" si="0"/>
        <v>1.4652388136342793</v>
      </c>
      <c r="F25" s="4" t="str">
        <f t="shared" si="1"/>
        <v>NO OK</v>
      </c>
    </row>
    <row r="26" spans="1:6" x14ac:dyDescent="0.3">
      <c r="A26" s="3">
        <v>1200000</v>
      </c>
      <c r="B26" s="4">
        <v>-8.67</v>
      </c>
      <c r="C26" s="4">
        <v>-136</v>
      </c>
      <c r="D26" s="4">
        <v>0.21099999999999999</v>
      </c>
      <c r="E26" s="4">
        <f t="shared" si="0"/>
        <v>1.5909025197778712</v>
      </c>
      <c r="F26" s="4" t="str">
        <f t="shared" si="1"/>
        <v>NO OK</v>
      </c>
    </row>
    <row r="27" spans="1:6" x14ac:dyDescent="0.3">
      <c r="A27" s="3">
        <v>1500000</v>
      </c>
      <c r="B27" s="4">
        <v>-11.015000000000001</v>
      </c>
      <c r="C27" s="4">
        <v>-114</v>
      </c>
      <c r="D27" s="4">
        <v>0.20499999999999999</v>
      </c>
      <c r="E27" s="4">
        <f t="shared" si="0"/>
        <v>1.9320794819577225</v>
      </c>
      <c r="F27" s="4" t="str">
        <f t="shared" si="1"/>
        <v>NO OK</v>
      </c>
    </row>
    <row r="28" spans="1:6" x14ac:dyDescent="0.3">
      <c r="A28" s="3">
        <v>2000000</v>
      </c>
      <c r="B28" s="4">
        <v>-13.93</v>
      </c>
      <c r="C28" s="4">
        <v>-229</v>
      </c>
      <c r="D28" s="4">
        <v>0.20599999999999999</v>
      </c>
      <c r="E28" s="4">
        <f t="shared" si="0"/>
        <v>2.5886723465579893</v>
      </c>
      <c r="F28" s="4" t="str">
        <f t="shared" si="1"/>
        <v>NO OK</v>
      </c>
    </row>
    <row r="29" spans="1:6" x14ac:dyDescent="0.3">
      <c r="A29" s="3">
        <v>5000000</v>
      </c>
      <c r="B29" s="4">
        <v>-19.8</v>
      </c>
      <c r="C29" s="4">
        <f>-360+25.3</f>
        <v>-334.7</v>
      </c>
      <c r="D29" s="4">
        <v>0.20599999999999999</v>
      </c>
      <c r="E29" s="4">
        <f t="shared" si="0"/>
        <v>6.4716808663949736</v>
      </c>
      <c r="F29" s="4" t="str">
        <f t="shared" si="1"/>
        <v>NO OK</v>
      </c>
    </row>
    <row r="30" spans="1:6" x14ac:dyDescent="0.3">
      <c r="A30" s="3">
        <v>10000000</v>
      </c>
      <c r="B30" s="4">
        <v>-19.38</v>
      </c>
      <c r="C30" s="4">
        <f>-360+14</f>
        <v>-346</v>
      </c>
      <c r="D30" s="4">
        <v>0.20599999999999999</v>
      </c>
      <c r="E30" s="4">
        <f t="shared" si="0"/>
        <v>12.943361732789947</v>
      </c>
      <c r="F30" s="4" t="str">
        <f t="shared" si="1"/>
        <v>NO 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44" si="16">2*PI()*A515*D515*0.000001</f>
        <v>0</v>
      </c>
      <c r="F515" s="4" t="str">
        <f t="shared" ref="F515:F547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 t="e" cm="1">
        <f t="array" ref="E545">2*pi*A545*D545*0.000001</f>
        <v>#NAME?</v>
      </c>
      <c r="F545" s="4" t="e">
        <f t="shared" si="17"/>
        <v>#NAME?</v>
      </c>
    </row>
    <row r="546" spans="5:6" x14ac:dyDescent="0.3">
      <c r="E546" s="4" t="e" cm="1">
        <f t="array" ref="E546">2*pi*A546*D546*0.000001</f>
        <v>#NAME?</v>
      </c>
      <c r="F546" s="4" t="e">
        <f t="shared" si="17"/>
        <v>#NAME?</v>
      </c>
    </row>
    <row r="547" spans="5:6" x14ac:dyDescent="0.3">
      <c r="E547" s="4" t="e" cm="1">
        <f t="array" ref="E547">2*pi*A547*D547*0.000001</f>
        <v>#NAME?</v>
      </c>
      <c r="F547" s="4" t="e">
        <f t="shared" si="17"/>
        <v>#NAME?</v>
      </c>
    </row>
    <row r="548" spans="5:6" x14ac:dyDescent="0.3">
      <c r="E548" s="4" t="e" cm="1">
        <f t="array" ref="E548">2*pi*A548*D548*0.000001</f>
        <v>#NAME?</v>
      </c>
    </row>
  </sheetData>
  <sortState xmlns:xlrd2="http://schemas.microsoft.com/office/spreadsheetml/2017/richdata2" ref="A3:F548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859-845D-4460-B0D1-EABFCBFFF78C}">
  <dimension ref="A1:N555"/>
  <sheetViews>
    <sheetView topLeftCell="A18" workbookViewId="0">
      <selection activeCell="H30" sqref="H3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E4" s="4">
        <f t="shared" si="0"/>
        <v>0</v>
      </c>
      <c r="F4" s="4" t="str">
        <f t="shared" si="1"/>
        <v>OK</v>
      </c>
    </row>
    <row r="5" spans="1:14" x14ac:dyDescent="0.3">
      <c r="A5" s="3">
        <v>100</v>
      </c>
      <c r="E5" s="4">
        <f t="shared" si="0"/>
        <v>0</v>
      </c>
      <c r="F5" s="4" t="str">
        <f t="shared" si="1"/>
        <v>OK</v>
      </c>
    </row>
    <row r="6" spans="1:14" x14ac:dyDescent="0.3">
      <c r="A6" s="3">
        <v>1000</v>
      </c>
      <c r="B6" s="4">
        <v>-1.1000000000000001</v>
      </c>
      <c r="C6" s="4">
        <v>-0.48</v>
      </c>
      <c r="D6" s="4">
        <v>4.95</v>
      </c>
      <c r="E6" s="4">
        <f t="shared" si="0"/>
        <v>3.1101767270538951E-2</v>
      </c>
      <c r="F6" s="4" t="str">
        <f t="shared" si="1"/>
        <v>OK</v>
      </c>
    </row>
    <row r="7" spans="1:14" x14ac:dyDescent="0.3">
      <c r="A7" s="3">
        <v>3000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6000</v>
      </c>
      <c r="E8" s="4">
        <f t="shared" si="0"/>
        <v>0</v>
      </c>
      <c r="F8" s="4" t="str">
        <f t="shared" si="1"/>
        <v>OK</v>
      </c>
    </row>
    <row r="9" spans="1:14" x14ac:dyDescent="0.3">
      <c r="A9" s="3">
        <v>15000</v>
      </c>
      <c r="E9" s="4">
        <f t="shared" si="0"/>
        <v>0</v>
      </c>
      <c r="F9" s="4" t="str">
        <f t="shared" si="1"/>
        <v>OK</v>
      </c>
    </row>
    <row r="10" spans="1:14" x14ac:dyDescent="0.3">
      <c r="A10" s="3">
        <v>30000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50000</v>
      </c>
      <c r="B11" s="4">
        <v>1.9</v>
      </c>
      <c r="C11" s="4">
        <v>0.03</v>
      </c>
      <c r="D11" s="4">
        <v>0.248</v>
      </c>
      <c r="E11" s="4">
        <f t="shared" si="0"/>
        <v>7.7911497809026869E-2</v>
      </c>
      <c r="F11" s="4" t="str">
        <f t="shared" si="1"/>
        <v>OK</v>
      </c>
    </row>
    <row r="12" spans="1:14" x14ac:dyDescent="0.3">
      <c r="A12" s="3">
        <v>75000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90000</v>
      </c>
      <c r="E13" s="4">
        <f t="shared" si="0"/>
        <v>0</v>
      </c>
      <c r="F13" s="4" t="str">
        <f t="shared" si="1"/>
        <v>OK</v>
      </c>
    </row>
    <row r="14" spans="1:14" x14ac:dyDescent="0.3">
      <c r="A14" s="3">
        <v>100000</v>
      </c>
      <c r="B14" s="4">
        <v>-1.01</v>
      </c>
      <c r="C14" s="8">
        <v>-5.89</v>
      </c>
      <c r="D14" s="4">
        <v>0.25</v>
      </c>
      <c r="E14" s="4">
        <f t="shared" si="0"/>
        <v>0.15707963267948963</v>
      </c>
      <c r="F14" s="4" t="str">
        <f t="shared" si="1"/>
        <v>OK</v>
      </c>
    </row>
    <row r="15" spans="1:14" x14ac:dyDescent="0.3">
      <c r="A15" s="3">
        <v>120000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150000</v>
      </c>
      <c r="E16" s="4">
        <f t="shared" si="0"/>
        <v>0</v>
      </c>
      <c r="F16" s="4" t="str">
        <f t="shared" si="1"/>
        <v>OK</v>
      </c>
    </row>
    <row r="17" spans="1:6" x14ac:dyDescent="0.3">
      <c r="A17" s="3">
        <v>200000</v>
      </c>
      <c r="B17" s="4">
        <v>2.2799999999999998</v>
      </c>
      <c r="C17" s="4">
        <v>-18.399999999999999</v>
      </c>
      <c r="D17" s="4">
        <v>0.26700000000000002</v>
      </c>
      <c r="E17" s="4">
        <f t="shared" si="0"/>
        <v>0.3355220954033899</v>
      </c>
      <c r="F17" s="4" t="str">
        <f t="shared" si="1"/>
        <v>OK</v>
      </c>
    </row>
    <row r="18" spans="1:6" x14ac:dyDescent="0.3">
      <c r="A18" s="3">
        <v>250000</v>
      </c>
      <c r="E18" s="4">
        <f t="shared" si="0"/>
        <v>0</v>
      </c>
      <c r="F18" s="4" t="str">
        <f t="shared" si="1"/>
        <v>OK</v>
      </c>
    </row>
    <row r="19" spans="1:6" x14ac:dyDescent="0.3">
      <c r="A19" s="3">
        <v>300000</v>
      </c>
      <c r="B19" s="4">
        <v>2.58</v>
      </c>
      <c r="C19" s="4">
        <v>-30.9</v>
      </c>
      <c r="D19" s="4">
        <v>0.254</v>
      </c>
      <c r="E19" s="4">
        <f t="shared" si="0"/>
        <v>0.47877872040708441</v>
      </c>
      <c r="F19" s="4" t="str">
        <f t="shared" si="1"/>
        <v>OK</v>
      </c>
    </row>
    <row r="20" spans="1:6" x14ac:dyDescent="0.3">
      <c r="A20" s="3">
        <v>500000</v>
      </c>
      <c r="B20" s="4">
        <v>1.86</v>
      </c>
      <c r="C20" s="4">
        <v>-80.37</v>
      </c>
      <c r="D20" s="4">
        <v>0.25700000000000001</v>
      </c>
      <c r="E20" s="4">
        <f t="shared" si="0"/>
        <v>0.80738931197257668</v>
      </c>
      <c r="F20" s="4" t="str">
        <f t="shared" si="1"/>
        <v>NO OK</v>
      </c>
    </row>
    <row r="21" spans="1:6" x14ac:dyDescent="0.3">
      <c r="A21" s="3">
        <v>1000000</v>
      </c>
      <c r="B21" s="4">
        <v>-5.2</v>
      </c>
      <c r="C21" s="4">
        <f>-360+210</f>
        <v>-150</v>
      </c>
      <c r="D21" s="4">
        <v>0.27900000000000003</v>
      </c>
      <c r="E21" s="4">
        <f t="shared" si="0"/>
        <v>1.7530087007031045</v>
      </c>
      <c r="F21" s="4" t="str">
        <f t="shared" si="1"/>
        <v>NO OK</v>
      </c>
    </row>
    <row r="22" spans="1:6" x14ac:dyDescent="0.3">
      <c r="A22" s="3">
        <v>1200000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10000</v>
      </c>
      <c r="B23" s="4">
        <v>-1.1833</v>
      </c>
      <c r="C23" s="4">
        <v>-0.98</v>
      </c>
      <c r="D23" s="4">
        <v>2.0099999999999998</v>
      </c>
      <c r="E23" s="4">
        <f t="shared" si="0"/>
        <v>0.12629202467430967</v>
      </c>
      <c r="F23" s="4" t="str">
        <f t="shared" si="1"/>
        <v>OK</v>
      </c>
    </row>
    <row r="24" spans="1:6" x14ac:dyDescent="0.3">
      <c r="A24" s="3">
        <v>25000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400000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500000</v>
      </c>
      <c r="E26" s="4">
        <f t="shared" si="0"/>
        <v>0</v>
      </c>
      <c r="F26" s="4" t="str">
        <f t="shared" si="1"/>
        <v>OK</v>
      </c>
    </row>
    <row r="27" spans="1:6" x14ac:dyDescent="0.3">
      <c r="A27" s="3">
        <v>600000</v>
      </c>
      <c r="E27" s="4">
        <f t="shared" si="0"/>
        <v>0</v>
      </c>
      <c r="F27" s="4" t="str">
        <f t="shared" si="1"/>
        <v>OK</v>
      </c>
    </row>
    <row r="28" spans="1:6" x14ac:dyDescent="0.3">
      <c r="A28" s="3">
        <v>700000</v>
      </c>
      <c r="B28" s="4">
        <v>-1</v>
      </c>
      <c r="C28" s="4">
        <f>-360+119</f>
        <v>-241</v>
      </c>
      <c r="D28" s="4">
        <v>0.25</v>
      </c>
      <c r="E28" s="4">
        <f t="shared" si="0"/>
        <v>1.0995574287564274</v>
      </c>
      <c r="F28" s="4" t="str">
        <f t="shared" si="1"/>
        <v>NO OK</v>
      </c>
    </row>
    <row r="29" spans="1:6" x14ac:dyDescent="0.3">
      <c r="A29" s="3">
        <v>800000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900000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1000000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1100000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1200000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1500000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2000000</v>
      </c>
      <c r="B35" s="4">
        <v>-13.023</v>
      </c>
      <c r="C35" s="4">
        <f>-360+107</f>
        <v>-253</v>
      </c>
      <c r="D35" s="4">
        <v>0.33500000000000002</v>
      </c>
      <c r="E35" s="4">
        <f t="shared" si="0"/>
        <v>4.2097341558103221</v>
      </c>
      <c r="F35" s="4" t="str">
        <f t="shared" si="1"/>
        <v>NO OK</v>
      </c>
    </row>
    <row r="36" spans="1:6" x14ac:dyDescent="0.3">
      <c r="A36" s="3">
        <v>5000000</v>
      </c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1" si="16">2*PI()*A515*D515*0.000001</f>
        <v>0</v>
      </c>
      <c r="F515" s="4" t="str">
        <f t="shared" ref="F515:F554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866D-FA67-49F9-9D33-A9AA6B5EE029}">
  <dimension ref="A1:N554"/>
  <sheetViews>
    <sheetView tabSelected="1" topLeftCell="A4" workbookViewId="0">
      <selection activeCell="D32" sqref="D32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5" si="0">2*PI()*A3*D3*0.000001</f>
        <v>0</v>
      </c>
      <c r="F3" s="4" t="str">
        <f t="shared" ref="F3:F65" si="1">IF(E3&lt;$I$2,"OK","NO OK")</f>
        <v>OK</v>
      </c>
    </row>
    <row r="4" spans="1:14" x14ac:dyDescent="0.3">
      <c r="A4" s="3">
        <v>10</v>
      </c>
      <c r="E4" s="4">
        <f t="shared" si="0"/>
        <v>0</v>
      </c>
      <c r="F4" s="4" t="str">
        <f t="shared" si="1"/>
        <v>OK</v>
      </c>
    </row>
    <row r="5" spans="1:14" x14ac:dyDescent="0.3">
      <c r="A5" s="3">
        <v>100</v>
      </c>
      <c r="E5" s="4">
        <f t="shared" si="0"/>
        <v>0</v>
      </c>
      <c r="F5" s="4" t="str">
        <f t="shared" si="1"/>
        <v>OK</v>
      </c>
    </row>
    <row r="6" spans="1:14" x14ac:dyDescent="0.3">
      <c r="A6" s="3">
        <v>1000</v>
      </c>
      <c r="B6" s="4">
        <v>19.927</v>
      </c>
      <c r="C6" s="4">
        <v>178.57</v>
      </c>
      <c r="D6" s="4">
        <v>0.49</v>
      </c>
      <c r="E6" s="4">
        <f t="shared" si="0"/>
        <v>3.0787608005179968E-3</v>
      </c>
      <c r="F6" s="4" t="str">
        <f t="shared" si="1"/>
        <v>OK</v>
      </c>
    </row>
    <row r="7" spans="1:14" x14ac:dyDescent="0.3">
      <c r="A7" s="3">
        <v>3000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20.84</v>
      </c>
      <c r="C8" s="4">
        <v>174.03</v>
      </c>
      <c r="D8" s="4">
        <v>8.3000000000000004E-2</v>
      </c>
      <c r="E8" s="4">
        <f t="shared" si="0"/>
        <v>3.1290262829754339E-3</v>
      </c>
      <c r="F8" s="4" t="str">
        <f t="shared" si="1"/>
        <v>OK</v>
      </c>
    </row>
    <row r="9" spans="1:14" x14ac:dyDescent="0.3">
      <c r="A9" s="3">
        <v>10000</v>
      </c>
      <c r="B9" s="4">
        <v>19.593</v>
      </c>
      <c r="C9" s="4">
        <v>166.84</v>
      </c>
      <c r="D9" s="4">
        <v>0.48799999999999999</v>
      </c>
      <c r="E9" s="4">
        <f t="shared" si="0"/>
        <v>3.0661944299036382E-2</v>
      </c>
      <c r="F9" s="4" t="str">
        <f t="shared" si="1"/>
        <v>OK</v>
      </c>
    </row>
    <row r="10" spans="1:14" x14ac:dyDescent="0.3">
      <c r="A10" s="3">
        <v>15000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25000</v>
      </c>
      <c r="B11" s="4">
        <v>19.82</v>
      </c>
      <c r="C11" s="4">
        <v>149.30000000000001</v>
      </c>
      <c r="D11" s="4">
        <v>8.5999999999999993E-2</v>
      </c>
      <c r="E11" s="4">
        <f t="shared" si="0"/>
        <v>1.3508848410436107E-2</v>
      </c>
      <c r="F11" s="4" t="str">
        <f t="shared" si="1"/>
        <v>OK</v>
      </c>
    </row>
    <row r="12" spans="1:14" x14ac:dyDescent="0.3">
      <c r="A12" s="3">
        <v>30000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50000</v>
      </c>
      <c r="E13" s="4">
        <f t="shared" si="0"/>
        <v>0</v>
      </c>
      <c r="F13" s="4" t="str">
        <f t="shared" si="1"/>
        <v>OK</v>
      </c>
    </row>
    <row r="14" spans="1:14" x14ac:dyDescent="0.3">
      <c r="A14" s="3">
        <v>75000</v>
      </c>
      <c r="B14" s="4">
        <v>15.15</v>
      </c>
      <c r="C14" s="4">
        <v>114.73</v>
      </c>
      <c r="D14" s="4">
        <v>8.7999999999999995E-2</v>
      </c>
      <c r="E14" s="4">
        <f t="shared" si="0"/>
        <v>4.1469023027385261E-2</v>
      </c>
      <c r="F14" s="4" t="str">
        <f t="shared" si="1"/>
        <v>OK</v>
      </c>
    </row>
    <row r="15" spans="1:14" x14ac:dyDescent="0.3">
      <c r="A15" s="3">
        <v>90000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100000</v>
      </c>
      <c r="B16" s="4">
        <v>11.327</v>
      </c>
      <c r="C16" s="8">
        <v>106.05</v>
      </c>
      <c r="D16" s="4">
        <v>0.22800000000000001</v>
      </c>
      <c r="E16" s="4">
        <f t="shared" si="0"/>
        <v>0.14325662500369454</v>
      </c>
      <c r="F16" s="4" t="str">
        <f t="shared" si="1"/>
        <v>OK</v>
      </c>
    </row>
    <row r="17" spans="1:6" x14ac:dyDescent="0.3">
      <c r="A17" s="3">
        <v>120000</v>
      </c>
      <c r="E17" s="4">
        <f t="shared" si="0"/>
        <v>0</v>
      </c>
      <c r="F17" s="4" t="str">
        <f t="shared" si="1"/>
        <v>OK</v>
      </c>
    </row>
    <row r="18" spans="1:6" x14ac:dyDescent="0.3">
      <c r="A18" s="3">
        <v>150000</v>
      </c>
      <c r="B18" s="4">
        <v>9.9700000000000006</v>
      </c>
      <c r="C18" s="4">
        <v>95.23</v>
      </c>
      <c r="D18" s="4">
        <v>8.5000000000000006E-2</v>
      </c>
      <c r="E18" s="4">
        <f t="shared" si="0"/>
        <v>8.0110612666539724E-2</v>
      </c>
      <c r="F18" s="4" t="str">
        <f t="shared" si="1"/>
        <v>OK</v>
      </c>
    </row>
    <row r="19" spans="1:6" x14ac:dyDescent="0.3">
      <c r="A19" s="3">
        <v>200000</v>
      </c>
      <c r="E19" s="4">
        <f t="shared" si="0"/>
        <v>0</v>
      </c>
      <c r="F19" s="4" t="str">
        <f t="shared" si="1"/>
        <v>OK</v>
      </c>
    </row>
    <row r="20" spans="1:6" x14ac:dyDescent="0.3">
      <c r="A20" s="3">
        <v>250000</v>
      </c>
      <c r="E20" s="4">
        <f t="shared" si="0"/>
        <v>0</v>
      </c>
      <c r="F20" s="4" t="str">
        <f t="shared" si="1"/>
        <v>OK</v>
      </c>
    </row>
    <row r="21" spans="1:6" x14ac:dyDescent="0.3">
      <c r="A21" s="3">
        <v>300000</v>
      </c>
      <c r="B21" s="4">
        <v>3.8759999999999999</v>
      </c>
      <c r="C21" s="4">
        <v>78.61</v>
      </c>
      <c r="D21" s="4">
        <v>8.4000000000000005E-2</v>
      </c>
      <c r="E21" s="4">
        <f t="shared" si="0"/>
        <v>0.15833626974092557</v>
      </c>
      <c r="F21" s="4" t="str">
        <f t="shared" si="1"/>
        <v>OK</v>
      </c>
    </row>
    <row r="22" spans="1:6" x14ac:dyDescent="0.3">
      <c r="A22" s="3">
        <v>400000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500000</v>
      </c>
      <c r="B23" s="4">
        <v>-3.5</v>
      </c>
      <c r="C23" s="4">
        <v>62.3</v>
      </c>
      <c r="D23" s="4">
        <v>0.24099999999999999</v>
      </c>
      <c r="E23" s="4">
        <f t="shared" si="0"/>
        <v>0.75712382951514001</v>
      </c>
      <c r="F23" s="4" t="str">
        <f t="shared" si="1"/>
        <v>NO OK</v>
      </c>
    </row>
    <row r="24" spans="1:6" x14ac:dyDescent="0.3">
      <c r="A24" s="3">
        <v>600000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700000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800000</v>
      </c>
      <c r="B26" s="4">
        <v>-8.2439999999999998</v>
      </c>
      <c r="C26" s="4">
        <v>44.56</v>
      </c>
      <c r="D26" s="4">
        <v>0.254</v>
      </c>
      <c r="E26" s="4">
        <f t="shared" si="0"/>
        <v>1.2767432544188917</v>
      </c>
      <c r="F26" s="4" t="str">
        <f t="shared" si="1"/>
        <v>NO OK</v>
      </c>
    </row>
    <row r="27" spans="1:6" x14ac:dyDescent="0.3">
      <c r="A27" s="3">
        <v>900000</v>
      </c>
      <c r="E27" s="4">
        <f t="shared" si="0"/>
        <v>0</v>
      </c>
      <c r="F27" s="4" t="str">
        <f t="shared" si="1"/>
        <v>OK</v>
      </c>
    </row>
    <row r="28" spans="1:6" x14ac:dyDescent="0.3">
      <c r="A28" s="3">
        <v>1000000</v>
      </c>
      <c r="E28" s="4">
        <f t="shared" si="0"/>
        <v>0</v>
      </c>
      <c r="F28" s="4" t="str">
        <f t="shared" si="1"/>
        <v>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1500000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2000000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5000000</v>
      </c>
      <c r="E35" s="4">
        <f t="shared" si="0"/>
        <v>0</v>
      </c>
      <c r="F35" s="4" t="str">
        <f t="shared" si="1"/>
        <v>OK</v>
      </c>
    </row>
    <row r="36" spans="1:6" x14ac:dyDescent="0.3"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ref="E66:E129" si="2">2*PI()*A66*D66*0.000001</f>
        <v>0</v>
      </c>
      <c r="F66" s="4" t="str">
        <f t="shared" ref="F66:F129" si="3">IF(E66&lt;$I$2,"OK","NO OK")</f>
        <v>OK</v>
      </c>
    </row>
    <row r="67" spans="5:6" x14ac:dyDescent="0.3">
      <c r="E67" s="4">
        <f t="shared" si="2"/>
        <v>0</v>
      </c>
      <c r="F67" s="4" t="str">
        <f t="shared" si="3"/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ref="E130:E193" si="4">2*PI()*A130*D130*0.000001</f>
        <v>0</v>
      </c>
      <c r="F130" s="4" t="str">
        <f t="shared" ref="F130:F193" si="5">IF(E130&lt;$I$2,"OK","NO OK")</f>
        <v>OK</v>
      </c>
    </row>
    <row r="131" spans="5:6" x14ac:dyDescent="0.3">
      <c r="E131" s="4">
        <f t="shared" si="4"/>
        <v>0</v>
      </c>
      <c r="F131" s="4" t="str">
        <f t="shared" si="5"/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ref="E194:E257" si="6">2*PI()*A194*D194*0.000001</f>
        <v>0</v>
      </c>
      <c r="F194" s="4" t="str">
        <f t="shared" ref="F194:F257" si="7">IF(E194&lt;$I$2,"OK","NO OK")</f>
        <v>OK</v>
      </c>
    </row>
    <row r="195" spans="5:6" x14ac:dyDescent="0.3">
      <c r="E195" s="4">
        <f t="shared" si="6"/>
        <v>0</v>
      </c>
      <c r="F195" s="4" t="str">
        <f t="shared" si="7"/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ref="E258:E321" si="8">2*PI()*A258*D258*0.000001</f>
        <v>0</v>
      </c>
      <c r="F258" s="4" t="str">
        <f t="shared" ref="F258:F321" si="9">IF(E258&lt;$I$2,"OK","NO OK")</f>
        <v>OK</v>
      </c>
    </row>
    <row r="259" spans="5:6" x14ac:dyDescent="0.3">
      <c r="E259" s="4">
        <f t="shared" si="8"/>
        <v>0</v>
      </c>
      <c r="F259" s="4" t="str">
        <f t="shared" si="9"/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ref="E322:E385" si="10">2*PI()*A322*D322*0.000001</f>
        <v>0</v>
      </c>
      <c r="F322" s="4" t="str">
        <f t="shared" ref="F322:F385" si="11">IF(E322&lt;$I$2,"OK","NO OK")</f>
        <v>OK</v>
      </c>
    </row>
    <row r="323" spans="5:6" x14ac:dyDescent="0.3">
      <c r="E323" s="4">
        <f t="shared" si="10"/>
        <v>0</v>
      </c>
      <c r="F323" s="4" t="str">
        <f t="shared" si="11"/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ref="E386:E449" si="12">2*PI()*A386*D386*0.000001</f>
        <v>0</v>
      </c>
      <c r="F386" s="4" t="str">
        <f t="shared" ref="F386:F449" si="13">IF(E386&lt;$I$2,"OK","NO OK")</f>
        <v>OK</v>
      </c>
    </row>
    <row r="387" spans="5:6" x14ac:dyDescent="0.3">
      <c r="E387" s="4">
        <f t="shared" si="12"/>
        <v>0</v>
      </c>
      <c r="F387" s="4" t="str">
        <f t="shared" si="13"/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ref="E450:E513" si="14">2*PI()*A450*D450*0.000001</f>
        <v>0</v>
      </c>
      <c r="F450" s="4" t="str">
        <f t="shared" ref="F450:F513" si="15">IF(E450&lt;$I$2,"OK","NO OK")</f>
        <v>OK</v>
      </c>
    </row>
    <row r="451" spans="5:6" x14ac:dyDescent="0.3">
      <c r="E451" s="4">
        <f t="shared" si="14"/>
        <v>0</v>
      </c>
      <c r="F451" s="4" t="str">
        <f t="shared" si="15"/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ref="E514:E577" si="16">2*PI()*A514*D514*0.000001</f>
        <v>0</v>
      </c>
      <c r="F514" s="4" t="str">
        <f t="shared" ref="F514:F577" si="17">IF(E514&lt;$I$2,"OK","NO OK")</f>
        <v>OK</v>
      </c>
    </row>
    <row r="515" spans="5:6" x14ac:dyDescent="0.3">
      <c r="E515" s="4">
        <f t="shared" si="16"/>
        <v>0</v>
      </c>
      <c r="F515" s="4" t="str">
        <f t="shared" si="17"/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sortState xmlns:xlrd2="http://schemas.microsoft.com/office/spreadsheetml/2017/richdata2" ref="A3:F554">
    <sortCondition ref="A3"/>
  </sortState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Circ2-Caso1</vt:lpstr>
      <vt:lpstr>Circ2-Caso2</vt:lpstr>
      <vt:lpstr>Circ2-Caso3</vt:lpstr>
      <vt:lpstr>Circ1-Caso1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2019-08-29T21:56:04Z</dcterms:modified>
</cp:coreProperties>
</file>