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7\Diseño\"/>
    </mc:Choice>
  </mc:AlternateContent>
  <xr:revisionPtr revIDLastSave="0" documentId="13_ncr:1_{C6EB2731-9860-4523-A1E9-B1632F8542B4}" xr6:coauthVersionLast="45" xr6:coauthVersionMax="45" xr10:uidLastSave="{00000000-0000-0000-0000-000000000000}"/>
  <bookViews>
    <workbookView xWindow="-10092" yWindow="5316" windowWidth="17280" windowHeight="8964" activeTab="3" xr2:uid="{832EFF2D-5292-4B1D-BA49-1F4645D26A27}"/>
  </bookViews>
  <sheets>
    <sheet name="Conf. 1" sheetId="1" r:id="rId1"/>
    <sheet name="Conf. 2" sheetId="2" r:id="rId2"/>
    <sheet name="Conf. 3" sheetId="3" r:id="rId3"/>
    <sheet name="Conf.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5" l="1"/>
  <c r="F8" i="5" s="1"/>
  <c r="D7" i="5"/>
  <c r="F7" i="5" s="1"/>
  <c r="D6" i="5"/>
  <c r="F6" i="5" s="1"/>
  <c r="D5" i="5"/>
  <c r="F5" i="5" s="1"/>
  <c r="D4" i="5"/>
  <c r="F4" i="5" s="1"/>
  <c r="D3" i="5"/>
  <c r="F3" i="5" s="1"/>
  <c r="E7" i="5" l="1"/>
  <c r="G7" i="5" s="1"/>
  <c r="E3" i="5"/>
  <c r="G3" i="5" s="1"/>
  <c r="E5" i="5"/>
  <c r="G5" i="5" s="1"/>
  <c r="E4" i="5"/>
  <c r="G4" i="5" s="1"/>
  <c r="E6" i="5"/>
  <c r="G6" i="5" s="1"/>
  <c r="E8" i="5"/>
  <c r="G8" i="5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8" i="2"/>
  <c r="D8" i="2" s="1"/>
  <c r="C7" i="2"/>
  <c r="E7" i="2" s="1"/>
  <c r="C6" i="2"/>
  <c r="E6" i="2" s="1"/>
  <c r="C5" i="2"/>
  <c r="E5" i="2" s="1"/>
  <c r="C4" i="2"/>
  <c r="E4" i="2" s="1"/>
  <c r="C3" i="2"/>
  <c r="E3" i="2" s="1"/>
  <c r="G4" i="1"/>
  <c r="G5" i="1"/>
  <c r="G6" i="1"/>
  <c r="G7" i="1"/>
  <c r="F4" i="1"/>
  <c r="F5" i="1"/>
  <c r="F6" i="1"/>
  <c r="F7" i="1"/>
  <c r="E4" i="1"/>
  <c r="E5" i="1"/>
  <c r="E6" i="1"/>
  <c r="E7" i="1"/>
  <c r="D4" i="1"/>
  <c r="D5" i="1"/>
  <c r="D6" i="1"/>
  <c r="D7" i="1"/>
  <c r="G3" i="1"/>
  <c r="F3" i="1"/>
  <c r="E3" i="1"/>
  <c r="D3" i="1"/>
  <c r="D4" i="3" l="1"/>
  <c r="F4" i="3" s="1"/>
  <c r="D6" i="3"/>
  <c r="F6" i="3" s="1"/>
  <c r="D8" i="3"/>
  <c r="F8" i="3" s="1"/>
  <c r="D3" i="3"/>
  <c r="F3" i="3" s="1"/>
  <c r="D5" i="3"/>
  <c r="F5" i="3" s="1"/>
  <c r="D7" i="3"/>
  <c r="F7" i="3" s="1"/>
  <c r="F8" i="2"/>
  <c r="E8" i="2"/>
  <c r="D4" i="2"/>
  <c r="F4" i="2" s="1"/>
  <c r="D3" i="2"/>
  <c r="F3" i="2" s="1"/>
  <c r="D5" i="2"/>
  <c r="F5" i="2" s="1"/>
  <c r="D7" i="2"/>
  <c r="F7" i="2" s="1"/>
  <c r="D6" i="2"/>
  <c r="F6" i="2" s="1"/>
</calcChain>
</file>

<file path=xl/sharedStrings.xml><?xml version="1.0" encoding="utf-8"?>
<sst xmlns="http://schemas.openxmlformats.org/spreadsheetml/2006/main" count="44" uniqueCount="7">
  <si>
    <t>Pole Q</t>
  </si>
  <si>
    <t>Pole freq [Hz]</t>
  </si>
  <si>
    <t>Pole angle (rad)</t>
  </si>
  <si>
    <t>Real [Hz]</t>
  </si>
  <si>
    <t>Imag [Hz]</t>
  </si>
  <si>
    <t>STAGE</t>
  </si>
  <si>
    <t>PRIMER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</si>
</sst>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164177</xdr:colOff>
      <xdr:row>1</xdr:row>
      <xdr:rowOff>122613</xdr:rowOff>
    </xdr:from>
    <xdr:to>
      <xdr:col>9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3AFB54-8327-48E5-95BF-9323C580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322" y="302722"/>
          <a:ext cx="1777693" cy="451699"/>
        </a:xfrm>
        <a:prstGeom prst="rect">
          <a:avLst/>
        </a:prstGeom>
      </xdr:spPr>
    </xdr:pic>
    <xdr:clientData/>
  </xdr:twoCellAnchor>
  <xdr:twoCellAnchor editAs="oneCell">
    <xdr:from>
      <xdr:col>9</xdr:col>
      <xdr:colOff>622761</xdr:colOff>
      <xdr:row>0</xdr:row>
      <xdr:rowOff>173182</xdr:rowOff>
    </xdr:from>
    <xdr:to>
      <xdr:col>12</xdr:col>
      <xdr:colOff>539140</xdr:colOff>
      <xdr:row>32</xdr:row>
      <xdr:rowOff>105103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7C92A0-9341-48BE-8CAE-36EF290C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0325" y="173182"/>
          <a:ext cx="2285507" cy="5695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ECB92C-F5CA-4442-A127-92E476F1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35859</xdr:colOff>
      <xdr:row>1</xdr:row>
      <xdr:rowOff>71717</xdr:rowOff>
    </xdr:from>
    <xdr:to>
      <xdr:col>12</xdr:col>
      <xdr:colOff>54443</xdr:colOff>
      <xdr:row>33</xdr:row>
      <xdr:rowOff>118386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2BF5DB-2F4E-4385-9E49-BEC749A8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5224" y="251011"/>
          <a:ext cx="2385267" cy="5784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E3952B-B225-4DEC-946F-7DC50BBA8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394447</xdr:colOff>
      <xdr:row>1</xdr:row>
      <xdr:rowOff>0</xdr:rowOff>
    </xdr:from>
    <xdr:to>
      <xdr:col>12</xdr:col>
      <xdr:colOff>390169</xdr:colOff>
      <xdr:row>33</xdr:row>
      <xdr:rowOff>8566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62CFB-3BF2-4813-B1AC-2B1DEE2E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3812" y="179294"/>
          <a:ext cx="2362405" cy="57459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164177</xdr:colOff>
      <xdr:row>1</xdr:row>
      <xdr:rowOff>122613</xdr:rowOff>
    </xdr:from>
    <xdr:to>
      <xdr:col>9</xdr:col>
      <xdr:colOff>165228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5658B-C7FA-4BD0-A912-4EC744FD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9057" y="305493"/>
          <a:ext cx="1783235" cy="460012"/>
        </a:xfrm>
        <a:prstGeom prst="rect">
          <a:avLst/>
        </a:prstGeom>
      </xdr:spPr>
    </xdr:pic>
    <xdr:clientData/>
  </xdr:twoCellAnchor>
  <xdr:twoCellAnchor editAs="oneCell">
    <xdr:from>
      <xdr:col>11</xdr:col>
      <xdr:colOff>591671</xdr:colOff>
      <xdr:row>0</xdr:row>
      <xdr:rowOff>0</xdr:rowOff>
    </xdr:from>
    <xdr:to>
      <xdr:col>15</xdr:col>
      <xdr:colOff>476737</xdr:colOff>
      <xdr:row>35</xdr:row>
      <xdr:rowOff>148923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2CD453-A315-45AC-97DF-614516AE2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8542" y="0"/>
          <a:ext cx="3040643" cy="642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CA49-AB04-4CFD-AEF0-FD3A8A86CE87}">
  <dimension ref="A2:G7"/>
  <sheetViews>
    <sheetView zoomScaleNormal="100" workbookViewId="0">
      <selection activeCell="B10" sqref="B10"/>
    </sheetView>
  </sheetViews>
  <sheetFormatPr baseColWidth="10" defaultRowHeight="14.4" x14ac:dyDescent="0.3"/>
  <cols>
    <col min="1" max="1" width="6.44140625" bestFit="1" customWidth="1"/>
    <col min="2" max="2" width="12.88671875" bestFit="1" customWidth="1"/>
    <col min="3" max="3" width="6.77734375" bestFit="1" customWidth="1"/>
    <col min="4" max="4" width="15" bestFit="1" customWidth="1"/>
  </cols>
  <sheetData>
    <row r="2" spans="1:7" x14ac:dyDescent="0.3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7" x14ac:dyDescent="0.3">
      <c r="A3" s="1">
        <v>1</v>
      </c>
      <c r="B3" s="3">
        <v>13499.5</v>
      </c>
      <c r="C3" s="3">
        <v>9.06</v>
      </c>
      <c r="D3" s="4">
        <f>ACOS(1/(2*C3))</f>
        <v>1.515580636423022</v>
      </c>
      <c r="E3" s="2">
        <f>B3*COS(D3)</f>
        <v>745.00551876379757</v>
      </c>
      <c r="F3" s="2">
        <f>B3*SIN(D3)</f>
        <v>13478.926775786398</v>
      </c>
      <c r="G3">
        <f>SQRT(E3*E3+F3*F3)</f>
        <v>13499.500000000002</v>
      </c>
    </row>
    <row r="4" spans="1:7" x14ac:dyDescent="0.3">
      <c r="A4" s="1">
        <v>2</v>
      </c>
      <c r="B4" s="3">
        <v>14863.92</v>
      </c>
      <c r="C4" s="3">
        <v>2.82</v>
      </c>
      <c r="D4" s="4">
        <f t="shared" ref="D4:D7" si="0">ACOS(1/(2*C4))</f>
        <v>1.3925489779650422</v>
      </c>
      <c r="E4" s="2">
        <f t="shared" ref="E4:E7" si="1">B4*COS(D4)</f>
        <v>2635.44680851064</v>
      </c>
      <c r="F4" s="2">
        <f t="shared" ref="F4:F7" si="2">B4*SIN(D4)</f>
        <v>14628.415426351245</v>
      </c>
      <c r="G4">
        <f t="shared" ref="G4:G7" si="3">SQRT(E4*E4+F4*F4)</f>
        <v>14863.92</v>
      </c>
    </row>
    <row r="5" spans="1:7" x14ac:dyDescent="0.3">
      <c r="A5" s="1">
        <v>3</v>
      </c>
      <c r="B5" s="3">
        <v>18029.39</v>
      </c>
      <c r="C5" s="3">
        <v>1.45</v>
      </c>
      <c r="D5" s="4">
        <f t="shared" si="0"/>
        <v>1.2187412274858929</v>
      </c>
      <c r="E5" s="2">
        <f t="shared" si="1"/>
        <v>6217.0310344827585</v>
      </c>
      <c r="F5" s="2">
        <f t="shared" si="2"/>
        <v>16923.576125877717</v>
      </c>
      <c r="G5">
        <f t="shared" si="3"/>
        <v>18029.39</v>
      </c>
    </row>
    <row r="6" spans="1:7" x14ac:dyDescent="0.3">
      <c r="A6" s="1">
        <v>4</v>
      </c>
      <c r="B6" s="3">
        <v>24255.39</v>
      </c>
      <c r="C6" s="3">
        <v>0.84</v>
      </c>
      <c r="D6" s="4">
        <f t="shared" si="0"/>
        <v>0.93323440617569564</v>
      </c>
      <c r="E6" s="2">
        <f t="shared" si="1"/>
        <v>14437.732142857143</v>
      </c>
      <c r="F6" s="2">
        <f t="shared" si="2"/>
        <v>19490.403654701709</v>
      </c>
      <c r="G6">
        <f t="shared" si="3"/>
        <v>24255.390000000003</v>
      </c>
    </row>
    <row r="7" spans="1:7" x14ac:dyDescent="0.3">
      <c r="A7" s="1">
        <v>5</v>
      </c>
      <c r="B7" s="3">
        <v>33266.82</v>
      </c>
      <c r="C7" s="3">
        <v>0.54</v>
      </c>
      <c r="D7" s="4">
        <f t="shared" si="0"/>
        <v>0.3873166008886535</v>
      </c>
      <c r="E7" s="2">
        <f t="shared" si="1"/>
        <v>30802.611111111106</v>
      </c>
      <c r="F7" s="2">
        <f t="shared" si="2"/>
        <v>12565.049210013243</v>
      </c>
      <c r="G7">
        <f t="shared" si="3"/>
        <v>33266.82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DCB-BAA3-4683-A533-CA1F191403CE}">
  <dimension ref="A2:F8"/>
  <sheetViews>
    <sheetView zoomScale="85" zoomScaleNormal="85" workbookViewId="0">
      <selection activeCell="O8" sqref="O8"/>
    </sheetView>
  </sheetViews>
  <sheetFormatPr baseColWidth="10" defaultRowHeight="14.4" x14ac:dyDescent="0.3"/>
  <cols>
    <col min="1" max="1" width="12.88671875" bestFit="1" customWidth="1"/>
    <col min="2" max="2" width="6.77734375" bestFit="1" customWidth="1"/>
    <col min="3" max="3" width="15" bestFit="1" customWidth="1"/>
  </cols>
  <sheetData>
    <row r="2" spans="1: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3">
      <c r="A3" s="3">
        <v>13303.81</v>
      </c>
      <c r="B3" s="3">
        <v>10.43</v>
      </c>
      <c r="C3" s="4">
        <f>ACOS(1/(2*B3))</f>
        <v>1.5228393078358275</v>
      </c>
      <c r="D3" s="2">
        <f>A3*COS(C3)</f>
        <v>637.76653883029894</v>
      </c>
      <c r="E3" s="2">
        <f>A3*SIN(C3)</f>
        <v>13288.514377388032</v>
      </c>
      <c r="F3">
        <f>SQRT(D3*D3+E3*E3)</f>
        <v>13303.810000000001</v>
      </c>
    </row>
    <row r="4" spans="1:6" x14ac:dyDescent="0.3">
      <c r="A4" s="3">
        <v>14189.88</v>
      </c>
      <c r="B4" s="3">
        <v>3.3</v>
      </c>
      <c r="C4" s="4">
        <f t="shared" ref="C4:C8" si="0">ACOS(1/(2*B4))</f>
        <v>1.4186953851081134</v>
      </c>
      <c r="D4" s="2">
        <f t="shared" ref="D4:D8" si="1">A4*COS(C4)</f>
        <v>2149.9818181818177</v>
      </c>
      <c r="E4" s="2">
        <f t="shared" ref="E4:E8" si="2">A4*SIN(C4)</f>
        <v>14026.056915465857</v>
      </c>
      <c r="F4">
        <f t="shared" ref="F4:F8" si="3">SQRT(D4*D4+E4*E4)</f>
        <v>14189.88</v>
      </c>
    </row>
    <row r="5" spans="1:6" x14ac:dyDescent="0.3">
      <c r="A5" s="3">
        <v>16143.38</v>
      </c>
      <c r="B5" s="3">
        <v>1.79</v>
      </c>
      <c r="C5" s="4">
        <f t="shared" si="0"/>
        <v>1.2877004705635631</v>
      </c>
      <c r="D5" s="2">
        <f t="shared" si="1"/>
        <v>4509.3240223463699</v>
      </c>
      <c r="E5" s="2">
        <f t="shared" si="2"/>
        <v>15500.797227429624</v>
      </c>
      <c r="F5">
        <f t="shared" si="3"/>
        <v>16143.38</v>
      </c>
    </row>
    <row r="6" spans="1:6" x14ac:dyDescent="0.3">
      <c r="A6" s="3">
        <v>19669.599999999999</v>
      </c>
      <c r="B6" s="3">
        <v>1.1100000000000001</v>
      </c>
      <c r="C6" s="4">
        <f t="shared" si="0"/>
        <v>1.1035265159390513</v>
      </c>
      <c r="D6" s="2">
        <f t="shared" si="1"/>
        <v>8860.1801801801794</v>
      </c>
      <c r="E6" s="2">
        <f t="shared" si="2"/>
        <v>17561.046988569396</v>
      </c>
      <c r="F6">
        <f t="shared" si="3"/>
        <v>19669.599999999999</v>
      </c>
    </row>
    <row r="7" spans="1:6" x14ac:dyDescent="0.3">
      <c r="A7" s="3">
        <v>25526.33</v>
      </c>
      <c r="B7" s="3">
        <v>0.72</v>
      </c>
      <c r="C7" s="4">
        <f t="shared" si="0"/>
        <v>0.80314880538686562</v>
      </c>
      <c r="D7" s="2">
        <f t="shared" si="1"/>
        <v>17726.618055555555</v>
      </c>
      <c r="E7" s="2">
        <f t="shared" si="2"/>
        <v>18367.376937966721</v>
      </c>
      <c r="F7">
        <f t="shared" si="3"/>
        <v>25526.329999999998</v>
      </c>
    </row>
    <row r="8" spans="1:6" x14ac:dyDescent="0.3">
      <c r="A8" s="3">
        <v>32337.61</v>
      </c>
      <c r="B8" s="3">
        <v>0.53</v>
      </c>
      <c r="C8" s="4">
        <f t="shared" si="0"/>
        <v>0.3380709436219087</v>
      </c>
      <c r="D8" s="2">
        <f t="shared" si="1"/>
        <v>30507.179245283016</v>
      </c>
      <c r="E8" s="2">
        <f t="shared" si="2"/>
        <v>10725.345449367738</v>
      </c>
      <c r="F8">
        <f t="shared" si="3"/>
        <v>32337.61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D689-3675-40A6-B187-05D848F92984}">
  <dimension ref="A2:F8"/>
  <sheetViews>
    <sheetView zoomScale="85" zoomScaleNormal="85" workbookViewId="0">
      <selection activeCell="E13" sqref="E13"/>
    </sheetView>
  </sheetViews>
  <sheetFormatPr baseColWidth="10" defaultRowHeight="14.4" x14ac:dyDescent="0.3"/>
  <cols>
    <col min="1" max="1" width="12.88671875" bestFit="1" customWidth="1"/>
    <col min="2" max="2" width="6.77734375" bestFit="1" customWidth="1"/>
    <col min="3" max="3" width="15" bestFit="1" customWidth="1"/>
  </cols>
  <sheetData>
    <row r="2" spans="1: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3">
      <c r="A3" s="3">
        <v>13045.52</v>
      </c>
      <c r="B3" s="3">
        <v>11.58</v>
      </c>
      <c r="C3" s="4">
        <f>ACOS(1/(2*B3))</f>
        <v>1.5276050062979738</v>
      </c>
      <c r="D3" s="2">
        <f>A3*COS(C3)</f>
        <v>563.27806563039735</v>
      </c>
      <c r="E3" s="2">
        <f>A3*SIN(C3)</f>
        <v>13033.353746874964</v>
      </c>
      <c r="F3">
        <f>SQRT(D3*D3+E3*E3)</f>
        <v>13045.519999999999</v>
      </c>
    </row>
    <row r="4" spans="1:6" x14ac:dyDescent="0.3">
      <c r="A4" s="3">
        <v>13954.1</v>
      </c>
      <c r="B4" s="3">
        <v>3.65</v>
      </c>
      <c r="C4" s="4">
        <f t="shared" ref="C4:C8" si="0">ACOS(1/(2*B4))</f>
        <v>1.4333779363799812</v>
      </c>
      <c r="D4" s="2">
        <f t="shared" ref="D4:D8" si="1">A4*COS(C4)</f>
        <v>1911.5205479452059</v>
      </c>
      <c r="E4" s="2">
        <f t="shared" ref="E4:E8" si="2">A4*SIN(C4)</f>
        <v>13822.553888655428</v>
      </c>
      <c r="F4">
        <f t="shared" ref="F4:F8" si="3">SQRT(D4*D4+E4*E4)</f>
        <v>13954.1</v>
      </c>
    </row>
    <row r="5" spans="1:6" x14ac:dyDescent="0.3">
      <c r="A5" s="3">
        <v>15964.1</v>
      </c>
      <c r="B5" s="3">
        <v>1.96</v>
      </c>
      <c r="C5" s="4">
        <f t="shared" si="0"/>
        <v>1.3128430926083041</v>
      </c>
      <c r="D5" s="2">
        <f t="shared" si="1"/>
        <v>4072.4744897959185</v>
      </c>
      <c r="E5" s="2">
        <f t="shared" si="2"/>
        <v>15435.913978121331</v>
      </c>
      <c r="F5">
        <f t="shared" si="3"/>
        <v>15964.1</v>
      </c>
    </row>
    <row r="6" spans="1:6" x14ac:dyDescent="0.3">
      <c r="A6" s="3">
        <v>19671.71</v>
      </c>
      <c r="B6" s="3">
        <v>1.19</v>
      </c>
      <c r="C6" s="4">
        <f t="shared" si="0"/>
        <v>1.1371658056599097</v>
      </c>
      <c r="D6" s="2">
        <f t="shared" si="1"/>
        <v>8265.4243697478996</v>
      </c>
      <c r="E6" s="2">
        <f t="shared" si="2"/>
        <v>17851.020539792047</v>
      </c>
      <c r="F6">
        <f t="shared" si="3"/>
        <v>19671.71</v>
      </c>
    </row>
    <row r="7" spans="1:6" x14ac:dyDescent="0.3">
      <c r="A7" s="3">
        <v>26152.6</v>
      </c>
      <c r="B7" s="3">
        <v>0.76</v>
      </c>
      <c r="C7" s="4">
        <f t="shared" si="0"/>
        <v>0.85277641739640797</v>
      </c>
      <c r="D7" s="2">
        <f t="shared" si="1"/>
        <v>17205.657894736843</v>
      </c>
      <c r="E7" s="2">
        <f t="shared" si="2"/>
        <v>19695.781862350115</v>
      </c>
      <c r="F7">
        <f t="shared" si="3"/>
        <v>26152.6</v>
      </c>
    </row>
    <row r="8" spans="1:6" x14ac:dyDescent="0.3">
      <c r="A8" s="3">
        <v>34365.43</v>
      </c>
      <c r="B8" s="3">
        <v>0.53</v>
      </c>
      <c r="C8" s="4">
        <f t="shared" si="0"/>
        <v>0.3380709436219087</v>
      </c>
      <c r="D8" s="2">
        <f t="shared" si="1"/>
        <v>32420.216981132071</v>
      </c>
      <c r="E8" s="2">
        <f t="shared" si="2"/>
        <v>11397.908140585081</v>
      </c>
      <c r="F8">
        <f t="shared" si="3"/>
        <v>34365.43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9FDC-4AA0-4991-BDAC-93E854C15AC7}">
  <dimension ref="A2:H8"/>
  <sheetViews>
    <sheetView tabSelected="1" zoomScale="85" zoomScaleNormal="85" workbookViewId="0">
      <selection activeCell="F23" sqref="F23"/>
    </sheetView>
  </sheetViews>
  <sheetFormatPr baseColWidth="10" defaultRowHeight="14.4" x14ac:dyDescent="0.3"/>
  <cols>
    <col min="1" max="1" width="6.6640625" bestFit="1" customWidth="1"/>
    <col min="2" max="2" width="12.88671875" bestFit="1" customWidth="1"/>
    <col min="3" max="3" width="6.77734375" bestFit="1" customWidth="1"/>
    <col min="4" max="4" width="15" bestFit="1" customWidth="1"/>
    <col min="8" max="8" width="14.33203125" bestFit="1" customWidth="1"/>
  </cols>
  <sheetData>
    <row r="2" spans="1:8" x14ac:dyDescent="0.3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8" x14ac:dyDescent="0.3">
      <c r="A3" s="1">
        <v>6</v>
      </c>
      <c r="B3" s="3">
        <v>13460.38</v>
      </c>
      <c r="C3" s="3">
        <v>9.93</v>
      </c>
      <c r="D3" s="4">
        <f>ACOS(1/(2*C3))</f>
        <v>1.5204225581814281</v>
      </c>
      <c r="E3" s="2">
        <f>B3*COS(D3)</f>
        <v>677.76334340382641</v>
      </c>
      <c r="F3" s="2">
        <f>B3*SIN(D3)</f>
        <v>13443.305642390864</v>
      </c>
      <c r="G3">
        <f>SQRT(E3*E3+F3*F3)</f>
        <v>13460.38</v>
      </c>
    </row>
    <row r="4" spans="1:8" x14ac:dyDescent="0.3">
      <c r="A4" s="1">
        <v>5</v>
      </c>
      <c r="B4" s="3">
        <v>14551.2</v>
      </c>
      <c r="C4" s="3">
        <v>3.12</v>
      </c>
      <c r="D4" s="4">
        <f t="shared" ref="D4:D8" si="0">ACOS(1/(2*C4))</f>
        <v>1.409845911673274</v>
      </c>
      <c r="E4" s="2">
        <f t="shared" ref="E4:E8" si="1">B4*COS(D4)</f>
        <v>2331.9230769230767</v>
      </c>
      <c r="F4" s="2">
        <f t="shared" ref="F4:F8" si="2">B4*SIN(D4)</f>
        <v>14363.131838262629</v>
      </c>
      <c r="G4">
        <f t="shared" ref="G4:G8" si="3">SQRT(E4*E4+F4*F4)</f>
        <v>14551.199999999999</v>
      </c>
    </row>
    <row r="5" spans="1:8" x14ac:dyDescent="0.3">
      <c r="A5" s="1">
        <v>4</v>
      </c>
      <c r="B5" s="3">
        <v>17008.55</v>
      </c>
      <c r="C5" s="3">
        <v>1.65</v>
      </c>
      <c r="D5" s="4">
        <f t="shared" si="0"/>
        <v>1.2629254583968432</v>
      </c>
      <c r="E5" s="2">
        <f t="shared" si="1"/>
        <v>5154.1060606060628</v>
      </c>
      <c r="F5" s="2">
        <f t="shared" si="2"/>
        <v>16208.823640798977</v>
      </c>
      <c r="G5">
        <f t="shared" si="3"/>
        <v>17008.55</v>
      </c>
    </row>
    <row r="6" spans="1:8" x14ac:dyDescent="0.3">
      <c r="A6" s="1">
        <v>3</v>
      </c>
      <c r="B6" s="3">
        <v>21646.44</v>
      </c>
      <c r="C6" s="3">
        <v>1</v>
      </c>
      <c r="D6" s="4">
        <f t="shared" si="0"/>
        <v>1.0471975511965976</v>
      </c>
      <c r="E6" s="2">
        <f t="shared" si="1"/>
        <v>10823.220000000001</v>
      </c>
      <c r="F6" s="2">
        <f t="shared" si="2"/>
        <v>18746.36694149562</v>
      </c>
      <c r="G6">
        <f t="shared" si="3"/>
        <v>21646.439999999995</v>
      </c>
    </row>
    <row r="7" spans="1:8" x14ac:dyDescent="0.3">
      <c r="A7" s="1">
        <v>2</v>
      </c>
      <c r="B7" s="3">
        <v>29563.4</v>
      </c>
      <c r="C7" s="3">
        <v>0.63</v>
      </c>
      <c r="D7" s="4">
        <f t="shared" si="0"/>
        <v>0.65400969323155678</v>
      </c>
      <c r="E7" s="2">
        <f t="shared" si="1"/>
        <v>23463.015873015876</v>
      </c>
      <c r="F7" s="2">
        <f t="shared" si="2"/>
        <v>17985.591613917102</v>
      </c>
      <c r="G7">
        <f t="shared" si="3"/>
        <v>29563.4</v>
      </c>
    </row>
    <row r="8" spans="1:8" x14ac:dyDescent="0.3">
      <c r="A8" s="1">
        <v>1</v>
      </c>
      <c r="B8" s="3">
        <v>36040</v>
      </c>
      <c r="C8" s="3">
        <v>0.5</v>
      </c>
      <c r="D8" s="4">
        <f t="shared" si="0"/>
        <v>0</v>
      </c>
      <c r="E8" s="2">
        <f t="shared" si="1"/>
        <v>36040</v>
      </c>
      <c r="F8" s="2">
        <f t="shared" si="2"/>
        <v>0</v>
      </c>
      <c r="G8">
        <f t="shared" si="3"/>
        <v>36040</v>
      </c>
      <c r="H8" s="5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Conf. 1</vt:lpstr>
      <vt:lpstr>Conf. 2</vt:lpstr>
      <vt:lpstr>Conf. 3</vt:lpstr>
      <vt:lpstr>Conf.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2019-11-16T15:49:06Z</dcterms:created>
  <dcterms:modified xsi:type="dcterms:W3CDTF">2019-11-18T03:05:24Z</dcterms:modified>
</cp:coreProperties>
</file>