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br_000\PROYECTO\usher-rec\annotations\"/>
    </mc:Choice>
  </mc:AlternateContent>
  <xr:revisionPtr revIDLastSave="0" documentId="13_ncr:1_{4389D732-42D1-4ADB-8D8F-7BA7419BBC7A}" xr6:coauthVersionLast="41" xr6:coauthVersionMax="41" xr10:uidLastSave="{00000000-0000-0000-0000-000000000000}"/>
  <bookViews>
    <workbookView xWindow="-120" yWindow="-120" windowWidth="20730" windowHeight="11160" activeTab="1" xr2:uid="{ED0A65E8-790A-4AA7-B2E1-A9A6C6A75F76}"/>
  </bookViews>
  <sheets>
    <sheet name="XML" sheetId="1" r:id="rId1"/>
    <sheet name="out" sheetId="2" r:id="rId2"/>
  </sheets>
  <calcPr calcId="0"/>
</workbook>
</file>

<file path=xl/calcChain.xml><?xml version="1.0" encoding="utf-8"?>
<calcChain xmlns="http://schemas.openxmlformats.org/spreadsheetml/2006/main">
  <c r="A4" i="2" l="1"/>
  <c r="A5" i="2"/>
  <c r="D5" i="2" s="1"/>
  <c r="A6" i="2"/>
  <c r="A7" i="2"/>
  <c r="A8" i="2"/>
  <c r="C5" i="2"/>
  <c r="C6" i="2"/>
  <c r="C7" i="2"/>
  <c r="C8" i="2"/>
  <c r="C4" i="2"/>
  <c r="F2" i="2"/>
  <c r="D8" i="2"/>
  <c r="E2" i="2"/>
  <c r="D7" i="2"/>
  <c r="D4" i="2" l="1"/>
  <c r="D6" i="2"/>
  <c r="G2" i="2" l="1"/>
  <c r="H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CB2986-0670-4892-B084-590DD03BB2B8}" name="locations" type="4" refreshedVersion="0" background="1">
    <webPr xml="1" sourceData="1" url="C:\Users\ferbr_000\Desktop\locations.xml" htmlTables="1" htmlFormat="all"/>
  </connection>
</connections>
</file>

<file path=xl/sharedStrings.xml><?xml version="1.0" encoding="utf-8"?>
<sst xmlns="http://schemas.openxmlformats.org/spreadsheetml/2006/main" count="60" uniqueCount="36">
  <si>
    <t>folder</t>
  </si>
  <si>
    <t>filename</t>
  </si>
  <si>
    <t>path</t>
  </si>
  <si>
    <t>database</t>
  </si>
  <si>
    <t>width</t>
  </si>
  <si>
    <t>height</t>
  </si>
  <si>
    <t>depth</t>
  </si>
  <si>
    <t>segmented</t>
  </si>
  <si>
    <t>name</t>
  </si>
  <si>
    <t>pose</t>
  </si>
  <si>
    <t>truncated</t>
  </si>
  <si>
    <t>difficult</t>
  </si>
  <si>
    <t>xmin</t>
  </si>
  <si>
    <t>ymin</t>
  </si>
  <si>
    <t>xmax</t>
  </si>
  <si>
    <t>ymax</t>
  </si>
  <si>
    <t>configuracion</t>
  </si>
  <si>
    <t>locations.png</t>
  </si>
  <si>
    <t>C:\Users\Administrador\Desktop\ejemplos\ejemplos\configuracion\locations.png</t>
  </si>
  <si>
    <t>Unknown</t>
  </si>
  <si>
    <t>Unspecified</t>
  </si>
  <si>
    <t>nro</t>
  </si>
  <si>
    <t>coord</t>
  </si>
  <si>
    <t>yxyx</t>
  </si>
  <si>
    <t>[]</t>
  </si>
  <si>
    <t>cam1</t>
  </si>
  <si>
    <t>http://admin:usher@192.168.0.21:8081</t>
  </si>
  <si>
    <t>Cámara de Dami</t>
  </si>
  <si>
    <t>url</t>
  </si>
  <si>
    <t>desc</t>
  </si>
  <si>
    <t>nombre</t>
  </si>
  <si>
    <t>peso</t>
  </si>
  <si>
    <t>minUbicacion</t>
  </si>
  <si>
    <t>ubicaciones</t>
  </si>
  <si>
    <t>resolucion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</si>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</sst>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B5829-34DC-44C0-A70A-BC05B399AFE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nnotation">
        <xsd:complexType>
          <xsd:sequence minOccurs="0">
            <xsd:element minOccurs="0" nillable="true" type="xsd:string" name="folder" form="unqualified"/>
            <xsd:element minOccurs="0" nillable="true" type="xsd:string" name="filename" form="unqualified"/>
            <xsd:element minOccurs="0" nillable="true" type="xsd:string" name="path" form="unqualified"/>
            <xsd:element minOccurs="0" nillable="true" name="source" form="unqualified">
              <xsd:complexType>
                <xsd:sequence minOccurs="0">
                  <xsd:element minOccurs="0" nillable="true" type="xsd:string" name="database" form="unqualified"/>
                </xsd:sequence>
              </xsd:complexType>
            </xsd:element>
            <xsd:element minOccurs="0" nillable="true" name="size" form="unqualified">
              <xsd:complexType>
                <xsd:sequence minOccurs="0">
                  <xsd:element minOccurs="0" nillable="true" type="xsd:integer" name="width" form="unqualified"/>
                  <xsd:element minOccurs="0" nillable="true" type="xsd:integer" name="height" form="unqualified"/>
                  <xsd:element minOccurs="0" nillable="true" type="xsd:integer" name="depth" form="unqualified"/>
                </xsd:sequence>
              </xsd:complexType>
            </xsd:element>
            <xsd:element minOccurs="0" nillable="true" type="xsd:integer" name="segmented" form="unqualified"/>
            <xsd:element minOccurs="0" maxOccurs="unbounded" nillable="true" name="object" form="unqualified">
              <xsd:complexType>
                <xsd:sequence minOccurs="0">
                  <xsd:element minOccurs="0" nillable="true" type="xsd:integer" name="name" form="unqualified"/>
                  <xsd:element minOccurs="0" nillable="true" type="xsd:string" name="pose" form="unqualified"/>
                  <xsd:element minOccurs="0" nillable="true" type="xsd:integer" name="truncated" form="unqualified"/>
                  <xsd:element minOccurs="0" nillable="true" type="xsd:integer" name="difficult" form="unqualified"/>
                  <xsd:element minOccurs="0" nillable="true" name="bndbox" form="unqualified">
                    <xsd:complexType>
                      <xsd:sequence minOccurs="0">
                        <xsd:element minOccurs="0" nillable="true" type="xsd:integer" name="xmin" form="unqualified"/>
                        <xsd:element minOccurs="0" nillable="true" type="xsd:integer" name="ymin" form="unqualified"/>
                        <xsd:element minOccurs="0" nillable="true" type="xsd:integer" name="xmax" form="unqualified"/>
                        <xsd:element minOccurs="0" nillable="true" type="xsd:integer" name="ymax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nnotation_Map" RootElement="annotation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EBCEE-58EA-4254-BD07-4DC83AA24DD7}" name="Tabla1" displayName="Tabla1" ref="A1:P6" tableType="xml" totalsRowShown="0" connectionId="1">
  <autoFilter ref="A1:P6" xr:uid="{759E60A5-26B4-42C5-A23C-D33A09658F7B}"/>
  <tableColumns count="16">
    <tableColumn id="1" xr3:uid="{1432B278-FF28-4829-A665-6246871AD5CB}" uniqueName="folder" name="folder">
      <xmlColumnPr mapId="1" xpath="/annotation/folder" xmlDataType="string"/>
    </tableColumn>
    <tableColumn id="2" xr3:uid="{4C8F56E2-5283-4EE7-8CA4-15E74AB17025}" uniqueName="filename" name="filename">
      <xmlColumnPr mapId="1" xpath="/annotation/filename" xmlDataType="string"/>
    </tableColumn>
    <tableColumn id="3" xr3:uid="{DC8EE501-DA70-41CD-A8A3-DD780F814887}" uniqueName="path" name="path">
      <xmlColumnPr mapId="1" xpath="/annotation/path" xmlDataType="string"/>
    </tableColumn>
    <tableColumn id="4" xr3:uid="{19C24A13-ECBB-4D0B-B4C6-EE3189D4B0E7}" uniqueName="database" name="database">
      <xmlColumnPr mapId="1" xpath="/annotation/source/database" xmlDataType="string"/>
    </tableColumn>
    <tableColumn id="5" xr3:uid="{43944C00-CFE6-4EBF-9AD4-436D56B77D86}" uniqueName="width" name="width">
      <xmlColumnPr mapId="1" xpath="/annotation/size/width" xmlDataType="integer"/>
    </tableColumn>
    <tableColumn id="6" xr3:uid="{8D7153FF-F8FF-446A-89E5-32245E3EA927}" uniqueName="height" name="height">
      <xmlColumnPr mapId="1" xpath="/annotation/size/height" xmlDataType="integer"/>
    </tableColumn>
    <tableColumn id="7" xr3:uid="{BF6B5A4F-4177-4E17-B30B-677DD1537A77}" uniqueName="depth" name="depth">
      <xmlColumnPr mapId="1" xpath="/annotation/size/depth" xmlDataType="integer"/>
    </tableColumn>
    <tableColumn id="8" xr3:uid="{E3EB81A4-E571-4066-B65B-FAFEFF2F3365}" uniqueName="segmented" name="segmented">
      <xmlColumnPr mapId="1" xpath="/annotation/segmented" xmlDataType="integer"/>
    </tableColumn>
    <tableColumn id="9" xr3:uid="{74C49772-8208-4C4A-966B-E67E5F39846B}" uniqueName="name" name="name">
      <xmlColumnPr mapId="1" xpath="/annotation/object/name" xmlDataType="integer"/>
    </tableColumn>
    <tableColumn id="10" xr3:uid="{FC7BF3D3-7DFC-462D-B2DE-FEE46A9564DC}" uniqueName="pose" name="pose">
      <xmlColumnPr mapId="1" xpath="/annotation/object/pose" xmlDataType="string"/>
    </tableColumn>
    <tableColumn id="11" xr3:uid="{9F54B379-1FFF-4091-ACCA-80230FE236C1}" uniqueName="truncated" name="truncated">
      <xmlColumnPr mapId="1" xpath="/annotation/object/truncated" xmlDataType="integer"/>
    </tableColumn>
    <tableColumn id="12" xr3:uid="{973C98CC-798A-426F-B95C-9169DCB0400D}" uniqueName="difficult" name="difficult">
      <xmlColumnPr mapId="1" xpath="/annotation/object/difficult" xmlDataType="integer"/>
    </tableColumn>
    <tableColumn id="13" xr3:uid="{8870B871-1D5E-473C-8244-7BF72039D90A}" uniqueName="xmin" name="xmin">
      <xmlColumnPr mapId="1" xpath="/annotation/object/bndbox/xmin" xmlDataType="integer"/>
    </tableColumn>
    <tableColumn id="14" xr3:uid="{4B4973BB-C265-4DF9-91A9-3934B36B4A82}" uniqueName="ymin" name="ymin">
      <xmlColumnPr mapId="1" xpath="/annotation/object/bndbox/ymin" xmlDataType="integer"/>
    </tableColumn>
    <tableColumn id="15" xr3:uid="{28EC8E51-646C-4A44-85C4-5CFAFB921CCD}" uniqueName="xmax" name="xmax">
      <xmlColumnPr mapId="1" xpath="/annotation/object/bndbox/xmax" xmlDataType="integer"/>
    </tableColumn>
    <tableColumn id="16" xr3:uid="{93F0C642-2E0A-4E7D-A1B7-8DB74E740FA1}" uniqueName="ymax" name="ymax">
      <xmlColumnPr mapId="1" xpath="/annotation/object/bndbox/ymax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opLeftCell="D1" workbookViewId="0">
      <selection activeCell="O4" sqref="O4"/>
    </sheetView>
  </sheetViews>
  <sheetFormatPr baseColWidth="10" defaultRowHeight="14.25" x14ac:dyDescent="0.2"/>
  <cols>
    <col min="1" max="1" width="11.75" bestFit="1" customWidth="1"/>
    <col min="2" max="2" width="11.625" bestFit="1" customWidth="1"/>
    <col min="3" max="3" width="66.75" bestFit="1" customWidth="1"/>
    <col min="4" max="4" width="10.875" bestFit="1" customWidth="1"/>
    <col min="5" max="5" width="7.625" bestFit="1" customWidth="1"/>
    <col min="6" max="6" width="8.5" bestFit="1" customWidth="1"/>
    <col min="7" max="7" width="8" bestFit="1" customWidth="1"/>
    <col min="8" max="8" width="12.75" bestFit="1" customWidth="1"/>
    <col min="9" max="9" width="7.625" bestFit="1" customWidth="1"/>
    <col min="10" max="10" width="10.375" bestFit="1" customWidth="1"/>
    <col min="11" max="11" width="11.375" bestFit="1" customWidth="1"/>
    <col min="12" max="12" width="9.5" bestFit="1" customWidth="1"/>
    <col min="13" max="13" width="7" bestFit="1" customWidth="1"/>
    <col min="14" max="14" width="6.875" bestFit="1" customWidth="1"/>
    <col min="15" max="15" width="7.375" bestFit="1" customWidth="1"/>
    <col min="16" max="16" width="7.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 t="s">
        <v>16</v>
      </c>
      <c r="B2" s="1" t="s">
        <v>17</v>
      </c>
      <c r="C2" s="1" t="s">
        <v>18</v>
      </c>
      <c r="D2" s="1" t="s">
        <v>19</v>
      </c>
      <c r="E2">
        <v>642</v>
      </c>
      <c r="F2">
        <v>483</v>
      </c>
      <c r="G2">
        <v>3</v>
      </c>
      <c r="H2">
        <v>0</v>
      </c>
      <c r="I2">
        <v>1</v>
      </c>
      <c r="J2" s="1" t="s">
        <v>20</v>
      </c>
      <c r="K2">
        <v>0</v>
      </c>
      <c r="L2">
        <v>0</v>
      </c>
      <c r="M2">
        <v>234</v>
      </c>
      <c r="N2">
        <v>192</v>
      </c>
      <c r="O2">
        <v>307</v>
      </c>
      <c r="P2">
        <v>372</v>
      </c>
    </row>
    <row r="3" spans="1:16" x14ac:dyDescent="0.2">
      <c r="A3" s="1" t="s">
        <v>16</v>
      </c>
      <c r="B3" s="1" t="s">
        <v>17</v>
      </c>
      <c r="C3" s="1" t="s">
        <v>18</v>
      </c>
      <c r="D3" s="1" t="s">
        <v>19</v>
      </c>
      <c r="E3">
        <v>642</v>
      </c>
      <c r="F3">
        <v>483</v>
      </c>
      <c r="G3">
        <v>3</v>
      </c>
      <c r="H3">
        <v>0</v>
      </c>
      <c r="I3">
        <v>2</v>
      </c>
      <c r="J3" s="1" t="s">
        <v>20</v>
      </c>
      <c r="K3">
        <v>0</v>
      </c>
      <c r="L3">
        <v>0</v>
      </c>
      <c r="M3">
        <v>282</v>
      </c>
      <c r="N3">
        <v>190</v>
      </c>
      <c r="O3">
        <v>371</v>
      </c>
      <c r="P3">
        <v>377</v>
      </c>
    </row>
    <row r="4" spans="1:16" x14ac:dyDescent="0.2">
      <c r="A4" s="1" t="s">
        <v>16</v>
      </c>
      <c r="B4" s="1" t="s">
        <v>17</v>
      </c>
      <c r="C4" s="1" t="s">
        <v>18</v>
      </c>
      <c r="D4" s="1" t="s">
        <v>19</v>
      </c>
      <c r="E4">
        <v>642</v>
      </c>
      <c r="F4">
        <v>483</v>
      </c>
      <c r="G4">
        <v>3</v>
      </c>
      <c r="H4">
        <v>0</v>
      </c>
      <c r="I4">
        <v>3</v>
      </c>
      <c r="J4" s="1" t="s">
        <v>20</v>
      </c>
      <c r="K4">
        <v>0</v>
      </c>
      <c r="L4">
        <v>0</v>
      </c>
      <c r="M4">
        <v>353</v>
      </c>
      <c r="N4">
        <v>193</v>
      </c>
      <c r="O4">
        <v>425</v>
      </c>
      <c r="P4">
        <v>375</v>
      </c>
    </row>
    <row r="5" spans="1:16" x14ac:dyDescent="0.2">
      <c r="A5" s="1" t="s">
        <v>16</v>
      </c>
      <c r="B5" s="1" t="s">
        <v>17</v>
      </c>
      <c r="C5" s="1" t="s">
        <v>18</v>
      </c>
      <c r="D5" s="1" t="s">
        <v>19</v>
      </c>
      <c r="E5">
        <v>642</v>
      </c>
      <c r="F5">
        <v>483</v>
      </c>
      <c r="G5">
        <v>3</v>
      </c>
      <c r="H5">
        <v>0</v>
      </c>
      <c r="I5">
        <v>4</v>
      </c>
      <c r="J5" s="1" t="s">
        <v>20</v>
      </c>
      <c r="K5">
        <v>0</v>
      </c>
      <c r="L5">
        <v>0</v>
      </c>
      <c r="M5">
        <v>405</v>
      </c>
      <c r="N5">
        <v>193</v>
      </c>
      <c r="O5">
        <v>485</v>
      </c>
      <c r="P5">
        <v>380</v>
      </c>
    </row>
    <row r="6" spans="1:16" x14ac:dyDescent="0.2">
      <c r="A6" s="1" t="s">
        <v>16</v>
      </c>
      <c r="B6" s="1" t="s">
        <v>17</v>
      </c>
      <c r="C6" s="1" t="s">
        <v>18</v>
      </c>
      <c r="D6" s="1" t="s">
        <v>19</v>
      </c>
      <c r="E6">
        <v>642</v>
      </c>
      <c r="F6">
        <v>483</v>
      </c>
      <c r="G6">
        <v>3</v>
      </c>
      <c r="H6">
        <v>0</v>
      </c>
      <c r="I6">
        <v>5</v>
      </c>
      <c r="J6" s="1" t="s">
        <v>20</v>
      </c>
      <c r="K6">
        <v>0</v>
      </c>
      <c r="L6">
        <v>0</v>
      </c>
      <c r="M6">
        <v>466</v>
      </c>
      <c r="N6">
        <v>191</v>
      </c>
      <c r="O6">
        <v>535</v>
      </c>
      <c r="P6">
        <v>372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5F8D-E208-4508-83AD-8D90D84B935F}">
  <dimension ref="A1:J8"/>
  <sheetViews>
    <sheetView tabSelected="1" zoomScale="110" zoomScaleNormal="110" workbookViewId="0">
      <selection activeCell="A8" sqref="A4:A8"/>
    </sheetView>
  </sheetViews>
  <sheetFormatPr baseColWidth="10" defaultRowHeight="14.25" x14ac:dyDescent="0.2"/>
  <cols>
    <col min="3" max="3" width="16" customWidth="1"/>
    <col min="6" max="6" width="12" bestFit="1" customWidth="1"/>
    <col min="7" max="7" width="22.5" customWidth="1"/>
    <col min="8" max="8" width="51.75" customWidth="1"/>
    <col min="10" max="10" width="48.875" customWidth="1"/>
  </cols>
  <sheetData>
    <row r="1" spans="1:10" x14ac:dyDescent="0.2">
      <c r="A1" t="s">
        <v>30</v>
      </c>
      <c r="B1" t="s">
        <v>29</v>
      </c>
      <c r="C1" t="s">
        <v>28</v>
      </c>
      <c r="D1" t="s">
        <v>31</v>
      </c>
      <c r="E1" t="s">
        <v>32</v>
      </c>
      <c r="F1" t="s">
        <v>34</v>
      </c>
      <c r="G1" t="s">
        <v>33</v>
      </c>
      <c r="H1" t="s">
        <v>35</v>
      </c>
    </row>
    <row r="2" spans="1:10" ht="12" customHeight="1" x14ac:dyDescent="0.2">
      <c r="A2" t="s">
        <v>25</v>
      </c>
      <c r="B2" s="3" t="s">
        <v>27</v>
      </c>
      <c r="C2" t="s">
        <v>26</v>
      </c>
      <c r="D2">
        <v>1</v>
      </c>
      <c r="E2" t="str">
        <f>"["&amp;"]"</f>
        <v>[]</v>
      </c>
      <c r="F2" t="str">
        <f>"["&amp;Tabla1[[#This Row],[height]]&amp;","&amp;Tabla1[[#This Row],[width]]&amp;"]"</f>
        <v>[483,642]</v>
      </c>
      <c r="G2" t="str">
        <f>"["&amp; _xlfn.TEXTJOIN(",
",TRUE,D4:D100)&amp;"]"</f>
        <v>[{"nro": 1, "coord": [], "yxyx": [192,234,372,307]},
{"nro": 2, "coord": [], "yxyx": [190,282,377,371]},
{"nro": 3, "coord": [], "yxyx": [193,353,375,425]},
{"nro": 4, "coord": [], "yxyx": [193,405,380,485]},
{"nro": 5, "coord": [], "yxyx": [191,466,372,535]}]</v>
      </c>
      <c r="H2" s="4" t="str">
        <f>"{"""&amp;$A$1&amp;""": """&amp;$A2&amp;""", 
""" &amp;$B$1&amp;""": """ &amp; $B2 &amp;""", 
""" &amp;$C$1&amp;""": """&amp;$C2&amp;""", 
""" &amp;$D$1&amp;""": "&amp;$D2&amp;", 
""" &amp;$E$1&amp;""": "&amp;$E2&amp;", 
""" &amp;$F$1&amp;""": "&amp;$F2&amp;", 
""" &amp;$G$1&amp;""": "&amp;$G2&amp;"}"</f>
        <v>{"nombre": "cam1", 
"desc": "Cámara de Dami", 
"url": "http://admin:usher@192.168.0.21:8081", 
"peso": 1, 
"minUbicacion": [], 
"resolucion": [483,642], 
"ubicaciones": [{"nro": 1, "coord": [], "yxyx": [192,234,372,307]},
{"nro": 2, "coord": [], "yxyx": [190,282,377,371]},
{"nro": 3, "coord": [], "yxyx": [193,353,375,425]},
{"nro": 4, "coord": [], "yxyx": [193,405,380,485]},
{"nro": 5, "coord": [], "yxyx": [191,466,372,535]}]}</v>
      </c>
      <c r="J2" s="2"/>
    </row>
    <row r="3" spans="1:10" x14ac:dyDescent="0.2">
      <c r="A3" t="s">
        <v>21</v>
      </c>
      <c r="B3" t="s">
        <v>22</v>
      </c>
      <c r="C3" t="s">
        <v>23</v>
      </c>
    </row>
    <row r="4" spans="1:10" x14ac:dyDescent="0.2">
      <c r="A4">
        <f>IFERROR( XML!I2,"")</f>
        <v>1</v>
      </c>
      <c r="B4" t="s">
        <v>24</v>
      </c>
      <c r="C4" t="str">
        <f>"["&amp;XML!N2&amp;","&amp;XML!M2&amp;","&amp;XML!P2&amp;","&amp;XML!O2&amp;"]"</f>
        <v>[192,234,372,307]</v>
      </c>
      <c r="D4" t="str">
        <f>"{"""&amp;$A$3&amp;""": "&amp;$A4&amp;", """ &amp;$B$3&amp;""": " &amp; $B4 &amp;", """ &amp;$C$3&amp;""": "&amp;$C4&amp;"}"</f>
        <v>{"nro": 1, "coord": [], "yxyx": [192,234,372,307]}</v>
      </c>
    </row>
    <row r="5" spans="1:10" x14ac:dyDescent="0.2">
      <c r="A5">
        <f>IFERROR( XML!I3,"")</f>
        <v>2</v>
      </c>
      <c r="B5" t="s">
        <v>24</v>
      </c>
      <c r="C5" t="str">
        <f>"["&amp;XML!N3&amp;","&amp;XML!M3&amp;","&amp;XML!P3&amp;","&amp;XML!O3&amp;"]"</f>
        <v>[190,282,377,371]</v>
      </c>
      <c r="D5" t="str">
        <f t="shared" ref="D5:D8" si="0">"{"""&amp;$A$3&amp;""": "&amp;$A5&amp;", """ &amp;$B$3&amp;""": " &amp; $B5 &amp;", """ &amp;$C$3&amp;""": "&amp;$C5&amp;"}"</f>
        <v>{"nro": 2, "coord": [], "yxyx": [190,282,377,371]}</v>
      </c>
    </row>
    <row r="6" spans="1:10" x14ac:dyDescent="0.2">
      <c r="A6">
        <f>IFERROR( XML!I4,"")</f>
        <v>3</v>
      </c>
      <c r="B6" t="s">
        <v>24</v>
      </c>
      <c r="C6" t="str">
        <f>"["&amp;XML!N4&amp;","&amp;XML!M4&amp;","&amp;XML!P4&amp;","&amp;XML!O4&amp;"]"</f>
        <v>[193,353,375,425]</v>
      </c>
      <c r="D6" t="str">
        <f t="shared" si="0"/>
        <v>{"nro": 3, "coord": [], "yxyx": [193,353,375,425]}</v>
      </c>
    </row>
    <row r="7" spans="1:10" x14ac:dyDescent="0.2">
      <c r="A7">
        <f>IFERROR( XML!I5,"")</f>
        <v>4</v>
      </c>
      <c r="B7" t="s">
        <v>24</v>
      </c>
      <c r="C7" t="str">
        <f>"["&amp;XML!N5&amp;","&amp;XML!M5&amp;","&amp;XML!P5&amp;","&amp;XML!O5&amp;"]"</f>
        <v>[193,405,380,485]</v>
      </c>
      <c r="D7" t="str">
        <f t="shared" si="0"/>
        <v>{"nro": 4, "coord": [], "yxyx": [193,405,380,485]}</v>
      </c>
    </row>
    <row r="8" spans="1:10" x14ac:dyDescent="0.2">
      <c r="A8">
        <f>IFERROR( XML!I6,"")</f>
        <v>5</v>
      </c>
      <c r="B8" t="s">
        <v>24</v>
      </c>
      <c r="C8" t="str">
        <f>"["&amp;XML!N6&amp;","&amp;XML!M6&amp;","&amp;XML!P6&amp;","&amp;XML!O6&amp;"]"</f>
        <v>[191,466,372,535]</v>
      </c>
      <c r="D8" t="str">
        <f t="shared" si="0"/>
        <v>{"nro": 5, "coord": [], "yxyx": [191,466,372,535]}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XML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Broqua</dc:creator>
  <cp:lastModifiedBy>Fernando Broqua</cp:lastModifiedBy>
  <dcterms:modified xsi:type="dcterms:W3CDTF">2019-08-10T23:04:58Z</dcterms:modified>
</cp:coreProperties>
</file>