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 y Medición\Documents\MEGA\CM_COMERCIALIZACÓN_2021\HAB_DESARROLLO_COMERCIALIZACIÓN GRAL\0.-HAB_PROCEDIMIENTOS Y POLITICAS\1.-P-ASESORES\"/>
    </mc:Choice>
  </mc:AlternateContent>
  <bookViews>
    <workbookView xWindow="0" yWindow="0" windowWidth="20490" windowHeight="6150" activeTab="1"/>
  </bookViews>
  <sheets>
    <sheet name="EJEMPLO" sheetId="4" r:id="rId1"/>
    <sheet name="MACHOTE" sheetId="3" r:id="rId2"/>
    <sheet name="Hoja1" sheetId="2" state="hidden" r:id="rId3"/>
  </sheets>
  <definedNames>
    <definedName name="_xlnm.Print_Area" localSheetId="0">EJEMPLO!$C$2:$L$79</definedName>
    <definedName name="_xlnm.Print_Area" localSheetId="1">MACHOTE!$C$2:$L$78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L22" i="3"/>
  <c r="J22" i="3"/>
  <c r="L20" i="3"/>
  <c r="L19" i="3"/>
  <c r="G20" i="3" l="1"/>
  <c r="G19" i="3"/>
  <c r="I20" i="3"/>
  <c r="I19" i="3"/>
  <c r="I20" i="4" l="1"/>
  <c r="I19" i="4"/>
  <c r="I18" i="4"/>
  <c r="I17" i="4"/>
  <c r="I16" i="4"/>
  <c r="I15" i="4"/>
  <c r="G20" i="4"/>
  <c r="G19" i="4"/>
  <c r="G18" i="4"/>
  <c r="G17" i="4"/>
  <c r="G16" i="4"/>
  <c r="G15" i="4"/>
  <c r="K21" i="4"/>
  <c r="J21" i="4"/>
  <c r="E21" i="4"/>
  <c r="L20" i="4"/>
  <c r="L19" i="4"/>
  <c r="L18" i="4"/>
  <c r="L17" i="4"/>
  <c r="L16" i="4"/>
  <c r="L15" i="4"/>
  <c r="L3" i="4"/>
  <c r="L21" i="4" l="1"/>
  <c r="L21" i="3" l="1"/>
  <c r="G21" i="3"/>
  <c r="I18" i="3" l="1"/>
  <c r="I17" i="3"/>
  <c r="G18" i="3"/>
  <c r="G17" i="3"/>
  <c r="G16" i="3"/>
  <c r="G15" i="3"/>
  <c r="L18" i="3" l="1"/>
  <c r="L17" i="3"/>
  <c r="L16" i="3"/>
  <c r="L15" i="3"/>
  <c r="L3" i="3"/>
</calcChain>
</file>

<file path=xl/sharedStrings.xml><?xml version="1.0" encoding="utf-8"?>
<sst xmlns="http://schemas.openxmlformats.org/spreadsheetml/2006/main" count="42" uniqueCount="22">
  <si>
    <t>DEPTO:COMERCIALIZACIÓN</t>
  </si>
  <si>
    <t>IMPORTE A COMISIONAR</t>
  </si>
  <si>
    <t>Gerente:</t>
  </si>
  <si>
    <t>IMPORTE</t>
  </si>
  <si>
    <t>Nota: Verificar Lineamientos  de comisiones entregados previamente.</t>
  </si>
  <si>
    <t>DESCRIPCIÓN</t>
  </si>
  <si>
    <t>FECHA DE APARTADO</t>
  </si>
  <si>
    <t>Nombre Completo de Asesor:</t>
  </si>
  <si>
    <t>Fecha de Firma de Contrato con Ccima:</t>
  </si>
  <si>
    <t>HÁBITTA: VENTA</t>
  </si>
  <si>
    <t>ENGANCHE COMPLETO</t>
  </si>
  <si>
    <t>NOMBRE DEL CLIENTE</t>
  </si>
  <si>
    <t>% COMISIÓN</t>
  </si>
  <si>
    <t>COMISIONES EXTRAS</t>
  </si>
  <si>
    <t>FECHA ENTREGA  DE CONTRATO</t>
  </si>
  <si>
    <t>Método de Pago:</t>
  </si>
  <si>
    <t>DÍAS CONTRATO</t>
  </si>
  <si>
    <t>DÍAS ENGANCHE</t>
  </si>
  <si>
    <t>PB CIM | ESTEPA 1 | LOTE 3</t>
  </si>
  <si>
    <t>PB  CIM| ESTEPA 1 | LOTE 2</t>
  </si>
  <si>
    <t>PB CIM | ESTEPA 1 | LOTE 4</t>
  </si>
  <si>
    <t>Zona: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</si>
</sst>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\ &quot;días&quot;"/>
    <numFmt numFmtId="165" formatCode="&quot;$&quot;#,##0.00"/>
    <numFmt numFmtId="166" formatCode="0.0%"/>
    <numFmt numFmtId="167" formatCode="0\ &quot;Días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Wingdings"/>
      <charset val="2"/>
    </font>
    <font>
      <b/>
      <sz val="11"/>
      <color rgb="FF00206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vertical="top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center" vertical="top"/>
    </xf>
    <xf numFmtId="0" fontId="6" fillId="2" borderId="1" xfId="0" applyFont="1" applyFill="1" applyBorder="1" applyAlignment="1">
      <alignment vertical="center"/>
    </xf>
    <xf numFmtId="0" fontId="7" fillId="2" borderId="0" xfId="0" applyFont="1" applyFill="1"/>
    <xf numFmtId="0" fontId="3" fillId="2" borderId="0" xfId="0" applyFont="1" applyFill="1"/>
    <xf numFmtId="165" fontId="10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65" fontId="10" fillId="2" borderId="0" xfId="0" applyNumberFormat="1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11" fillId="2" borderId="0" xfId="0" applyFont="1" applyFill="1" applyAlignment="1">
      <alignment horizontal="left" vertical="center" indent="13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left" vertical="center"/>
    </xf>
    <xf numFmtId="9" fontId="7" fillId="2" borderId="0" xfId="0" applyNumberFormat="1" applyFont="1" applyFill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vertical="top"/>
    </xf>
    <xf numFmtId="0" fontId="3" fillId="2" borderId="0" xfId="0" applyFont="1" applyFill="1" applyBorder="1" applyAlignment="1">
      <alignment horizontal="left" vertical="center"/>
    </xf>
    <xf numFmtId="165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 wrapText="1"/>
    </xf>
    <xf numFmtId="15" fontId="5" fillId="2" borderId="0" xfId="0" applyNumberFormat="1" applyFont="1" applyFill="1" applyAlignment="1">
      <alignment horizontal="right" vertical="center"/>
    </xf>
    <xf numFmtId="167" fontId="0" fillId="2" borderId="0" xfId="0" applyNumberFormat="1" applyFill="1" applyAlignment="1">
      <alignment vertical="top"/>
    </xf>
    <xf numFmtId="167" fontId="0" fillId="2" borderId="0" xfId="0" applyNumberFormat="1" applyFill="1" applyAlignment="1">
      <alignment horizontal="center" vertical="top"/>
    </xf>
    <xf numFmtId="167" fontId="11" fillId="2" borderId="0" xfId="0" applyNumberFormat="1" applyFont="1" applyFill="1" applyAlignment="1">
      <alignment horizontal="left" vertical="center"/>
    </xf>
    <xf numFmtId="167" fontId="0" fillId="2" borderId="0" xfId="0" applyNumberFormat="1" applyFill="1" applyBorder="1" applyAlignment="1">
      <alignment vertical="top"/>
    </xf>
    <xf numFmtId="0" fontId="12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left" vertical="center"/>
    </xf>
    <xf numFmtId="15" fontId="0" fillId="4" borderId="4" xfId="0" applyNumberFormat="1" applyFont="1" applyFill="1" applyBorder="1" applyAlignment="1">
      <alignment horizontal="center" vertical="center"/>
    </xf>
    <xf numFmtId="167" fontId="9" fillId="2" borderId="4" xfId="0" applyNumberFormat="1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66" fontId="9" fillId="2" borderId="4" xfId="1" applyNumberFormat="1" applyFont="1" applyFill="1" applyBorder="1" applyAlignment="1">
      <alignment horizontal="center" vertical="top"/>
    </xf>
    <xf numFmtId="165" fontId="9" fillId="2" borderId="4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left" vertical="center"/>
    </xf>
    <xf numFmtId="15" fontId="0" fillId="2" borderId="4" xfId="0" applyNumberFormat="1" applyFont="1" applyFill="1" applyBorder="1" applyAlignment="1">
      <alignment horizontal="center"/>
    </xf>
    <xf numFmtId="15" fontId="0" fillId="2" borderId="4" xfId="0" applyNumberFormat="1" applyFont="1" applyFill="1" applyBorder="1" applyAlignment="1">
      <alignment horizontal="center" vertical="center"/>
    </xf>
    <xf numFmtId="165" fontId="0" fillId="2" borderId="4" xfId="0" applyNumberFormat="1" applyFont="1" applyFill="1" applyBorder="1" applyAlignment="1">
      <alignment horizontal="center" vertical="center"/>
    </xf>
    <xf numFmtId="15" fontId="0" fillId="4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right" vertical="center"/>
    </xf>
    <xf numFmtId="0" fontId="9" fillId="2" borderId="7" xfId="0" applyFont="1" applyFill="1" applyBorder="1" applyAlignment="1">
      <alignment horizontal="center"/>
    </xf>
    <xf numFmtId="15" fontId="9" fillId="2" borderId="7" xfId="0" applyNumberFormat="1" applyFont="1" applyFill="1" applyBorder="1" applyAlignment="1">
      <alignment horizontal="center"/>
    </xf>
    <xf numFmtId="165" fontId="9" fillId="2" borderId="7" xfId="0" applyNumberFormat="1" applyFont="1" applyFill="1" applyBorder="1" applyAlignment="1">
      <alignment horizontal="center" vertical="top"/>
    </xf>
    <xf numFmtId="166" fontId="9" fillId="2" borderId="8" xfId="1" applyNumberFormat="1" applyFont="1" applyFill="1" applyBorder="1" applyAlignment="1">
      <alignment horizontal="center" vertical="top"/>
    </xf>
    <xf numFmtId="165" fontId="9" fillId="2" borderId="7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167" fontId="2" fillId="3" borderId="2" xfId="0" applyNumberFormat="1" applyFont="1" applyFill="1" applyBorder="1" applyAlignment="1">
      <alignment horizontal="center" vertical="center" wrapText="1"/>
    </xf>
    <xf numFmtId="167" fontId="2" fillId="3" borderId="5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01"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DEA900"/>
        </patternFill>
      </fill>
    </dxf>
    <dxf>
      <fill>
        <patternFill>
          <bgColor rgb="FFFFFF0D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0</xdr:rowOff>
    </xdr:from>
    <xdr:ext cx="304800" cy="76200"/>
    <xdr:sp macro="" textlink="">
      <xdr:nvSpPr>
        <xdr:cNvPr id="2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3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4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5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6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7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8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9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0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1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2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3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4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5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1358265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206376</xdr:colOff>
      <xdr:row>75</xdr:row>
      <xdr:rowOff>25401</xdr:rowOff>
    </xdr:from>
    <xdr:to>
      <xdr:col>2</xdr:col>
      <xdr:colOff>2397126</xdr:colOff>
      <xdr:row>78</xdr:row>
      <xdr:rowOff>42607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854201" y="15093951"/>
          <a:ext cx="2190750" cy="588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Vo.Bo.</a:t>
          </a:r>
          <a:r>
            <a:rPr lang="es-MX" sz="1200"/>
            <a:t> Líder Control y Medición</a:t>
          </a:r>
          <a:r>
            <a:rPr lang="es-MX" sz="1200" baseline="0"/>
            <a:t>  </a:t>
          </a:r>
          <a:r>
            <a:rPr lang="es-MX" sz="1200"/>
            <a:t>Ing.</a:t>
          </a:r>
          <a:r>
            <a:rPr lang="es-MX" sz="1200" baseline="0"/>
            <a:t> Marisol Guerrero Zea</a:t>
          </a:r>
          <a:endParaRPr lang="es-MX" sz="1200"/>
        </a:p>
      </xdr:txBody>
    </xdr:sp>
    <xdr:clientData/>
  </xdr:twoCellAnchor>
  <xdr:twoCellAnchor>
    <xdr:from>
      <xdr:col>4</xdr:col>
      <xdr:colOff>83863</xdr:colOff>
      <xdr:row>75</xdr:row>
      <xdr:rowOff>51018</xdr:rowOff>
    </xdr:from>
    <xdr:to>
      <xdr:col>7</xdr:col>
      <xdr:colOff>130968</xdr:colOff>
      <xdr:row>78</xdr:row>
      <xdr:rowOff>164223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256063" y="15119568"/>
          <a:ext cx="3104630" cy="6847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REVISA</a:t>
          </a:r>
          <a:r>
            <a:rPr lang="es-MX" sz="1200"/>
            <a:t>. Aux Admon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Lic. </a:t>
          </a:r>
          <a:r>
            <a:rPr lang="es-MX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rancelia Atanacio Rios</a:t>
          </a:r>
          <a:endParaRPr lang="es-MX" sz="1200"/>
        </a:p>
      </xdr:txBody>
    </xdr:sp>
    <xdr:clientData/>
  </xdr:twoCellAnchor>
  <xdr:twoCellAnchor>
    <xdr:from>
      <xdr:col>9</xdr:col>
      <xdr:colOff>690562</xdr:colOff>
      <xdr:row>61</xdr:row>
      <xdr:rowOff>32681</xdr:rowOff>
    </xdr:from>
    <xdr:to>
      <xdr:col>11</xdr:col>
      <xdr:colOff>952500</xdr:colOff>
      <xdr:row>65</xdr:row>
      <xdr:rowOff>16342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034712" y="12434231"/>
          <a:ext cx="2366963" cy="7456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AUTORIZA</a:t>
          </a:r>
          <a:r>
            <a:rPr lang="es-MX" sz="1200"/>
            <a:t> CCO</a:t>
          </a:r>
          <a:r>
            <a:rPr lang="es-MX" sz="1200" baseline="0"/>
            <a:t> Comercialización </a:t>
          </a:r>
          <a:r>
            <a:rPr lang="es-MX" sz="1200"/>
            <a:t>Arq.</a:t>
          </a:r>
          <a:r>
            <a:rPr lang="es-MX" sz="1200" baseline="0"/>
            <a:t> Juan Carlos Romo García</a:t>
          </a:r>
          <a:endParaRPr lang="es-MX" sz="1200"/>
        </a:p>
      </xdr:txBody>
    </xdr:sp>
    <xdr:clientData/>
  </xdr:twoCellAnchor>
  <xdr:twoCellAnchor>
    <xdr:from>
      <xdr:col>9</xdr:col>
      <xdr:colOff>595313</xdr:colOff>
      <xdr:row>75</xdr:row>
      <xdr:rowOff>19269</xdr:rowOff>
    </xdr:from>
    <xdr:to>
      <xdr:col>12</xdr:col>
      <xdr:colOff>0</xdr:colOff>
      <xdr:row>78</xdr:row>
      <xdr:rowOff>219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0939463" y="15087819"/>
          <a:ext cx="2643187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Vo Bo</a:t>
          </a:r>
          <a:r>
            <a:rPr lang="es-MX" sz="1200"/>
            <a:t>. Gerente Administración</a:t>
          </a:r>
          <a:r>
            <a:rPr lang="es-MX" sz="1200" baseline="0"/>
            <a:t>     </a:t>
          </a:r>
        </a:p>
        <a:p>
          <a:pPr algn="ctr"/>
          <a:r>
            <a:rPr lang="es-MX" sz="1200"/>
            <a:t>Lic. Mauricio</a:t>
          </a:r>
          <a:r>
            <a:rPr lang="es-MX" sz="1200" baseline="0"/>
            <a:t>  Rojano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</a:t>
          </a:r>
          <a:endParaRPr lang="es-MX" sz="1200"/>
        </a:p>
      </xdr:txBody>
    </xdr:sp>
    <xdr:clientData/>
  </xdr:twoCellAnchor>
  <xdr:twoCellAnchor>
    <xdr:from>
      <xdr:col>4</xdr:col>
      <xdr:colOff>182289</xdr:colOff>
      <xdr:row>74</xdr:row>
      <xdr:rowOff>176596</xdr:rowOff>
    </xdr:from>
    <xdr:to>
      <xdr:col>6</xdr:col>
      <xdr:colOff>0</xdr:colOff>
      <xdr:row>74</xdr:row>
      <xdr:rowOff>178593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354489" y="15054646"/>
          <a:ext cx="2875236" cy="19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263526</xdr:colOff>
      <xdr:row>61</xdr:row>
      <xdr:rowOff>66676</xdr:rowOff>
    </xdr:from>
    <xdr:to>
      <xdr:col>2</xdr:col>
      <xdr:colOff>2454276</xdr:colOff>
      <xdr:row>64</xdr:row>
      <xdr:rowOff>83882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911351" y="12468226"/>
          <a:ext cx="2190750" cy="588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Solicita</a:t>
          </a:r>
          <a:r>
            <a:rPr lang="es-MX" sz="1200"/>
            <a:t>  Gerente de Equipo</a:t>
          </a:r>
        </a:p>
      </xdr:txBody>
    </xdr:sp>
    <xdr:clientData/>
  </xdr:twoCellAnchor>
  <xdr:twoCellAnchor>
    <xdr:from>
      <xdr:col>3</xdr:col>
      <xdr:colOff>1749427</xdr:colOff>
      <xdr:row>61</xdr:row>
      <xdr:rowOff>64295</xdr:rowOff>
    </xdr:from>
    <xdr:to>
      <xdr:col>7</xdr:col>
      <xdr:colOff>78583</xdr:colOff>
      <xdr:row>65</xdr:row>
      <xdr:rowOff>166687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883277" y="12465845"/>
          <a:ext cx="3425031" cy="8643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Vo.</a:t>
          </a:r>
          <a:r>
            <a:rPr lang="es-MX" sz="1200" b="1" baseline="0"/>
            <a:t> Bo.</a:t>
          </a:r>
          <a:r>
            <a:rPr lang="es-MX" sz="1200"/>
            <a:t> Dirección Habitta</a:t>
          </a:r>
        </a:p>
      </xdr:txBody>
    </xdr:sp>
    <xdr:clientData/>
  </xdr:twoCellAnchor>
  <xdr:twoCellAnchor>
    <xdr:from>
      <xdr:col>2</xdr:col>
      <xdr:colOff>1314</xdr:colOff>
      <xdr:row>60</xdr:row>
      <xdr:rowOff>170246</xdr:rowOff>
    </xdr:from>
    <xdr:to>
      <xdr:col>3</xdr:col>
      <xdr:colOff>283888</xdr:colOff>
      <xdr:row>60</xdr:row>
      <xdr:rowOff>179771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649139" y="12381296"/>
          <a:ext cx="276859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74339</xdr:colOff>
      <xdr:row>60</xdr:row>
      <xdr:rowOff>178593</xdr:rowOff>
    </xdr:from>
    <xdr:to>
      <xdr:col>5</xdr:col>
      <xdr:colOff>2000250</xdr:colOff>
      <xdr:row>60</xdr:row>
      <xdr:rowOff>179771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6246539" y="12389643"/>
          <a:ext cx="2935561" cy="11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345281</xdr:colOff>
      <xdr:row>61</xdr:row>
      <xdr:rowOff>8322</xdr:rowOff>
    </xdr:from>
    <xdr:to>
      <xdr:col>12</xdr:col>
      <xdr:colOff>0</xdr:colOff>
      <xdr:row>61</xdr:row>
      <xdr:rowOff>11906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10689431" y="12409872"/>
          <a:ext cx="2893219" cy="35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4489</xdr:colOff>
      <xdr:row>74</xdr:row>
      <xdr:rowOff>173421</xdr:rowOff>
    </xdr:from>
    <xdr:to>
      <xdr:col>3</xdr:col>
      <xdr:colOff>287063</xdr:colOff>
      <xdr:row>74</xdr:row>
      <xdr:rowOff>182946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652314" y="15051471"/>
          <a:ext cx="276859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845344</xdr:colOff>
      <xdr:row>74</xdr:row>
      <xdr:rowOff>178593</xdr:rowOff>
    </xdr:from>
    <xdr:to>
      <xdr:col>12</xdr:col>
      <xdr:colOff>0</xdr:colOff>
      <xdr:row>75</xdr:row>
      <xdr:rowOff>1971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1189494" y="15056643"/>
          <a:ext cx="2393156" cy="138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14</xdr:row>
      <xdr:rowOff>19050</xdr:rowOff>
    </xdr:from>
    <xdr:to>
      <xdr:col>2</xdr:col>
      <xdr:colOff>2428876</xdr:colOff>
      <xdr:row>19</xdr:row>
      <xdr:rowOff>180474</xdr:rowOff>
    </xdr:to>
    <xdr:sp macro="" textlink="">
      <xdr:nvSpPr>
        <xdr:cNvPr id="28" name="Rectángulo 27"/>
        <xdr:cNvSpPr/>
      </xdr:nvSpPr>
      <xdr:spPr>
        <a:xfrm>
          <a:off x="1695451" y="3257550"/>
          <a:ext cx="2381250" cy="1161549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250826</xdr:colOff>
      <xdr:row>22</xdr:row>
      <xdr:rowOff>165100</xdr:rowOff>
    </xdr:from>
    <xdr:to>
      <xdr:col>2</xdr:col>
      <xdr:colOff>2252412</xdr:colOff>
      <xdr:row>28</xdr:row>
      <xdr:rowOff>11030</xdr:rowOff>
    </xdr:to>
    <xdr:sp macro="" textlink="">
      <xdr:nvSpPr>
        <xdr:cNvPr id="29" name="Rectángulo 28"/>
        <xdr:cNvSpPr/>
      </xdr:nvSpPr>
      <xdr:spPr>
        <a:xfrm>
          <a:off x="1898651" y="5137150"/>
          <a:ext cx="2001586" cy="988930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ysClr val="windowText" lastClr="000000"/>
              </a:solidFill>
            </a:rPr>
            <a:t>En La</a:t>
          </a:r>
          <a:r>
            <a:rPr lang="es-MX" sz="1100" b="1" baseline="0">
              <a:solidFill>
                <a:sysClr val="windowText" lastClr="000000"/>
              </a:solidFill>
            </a:rPr>
            <a:t> descripción es: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1.-Desarrollo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2.-Clúster.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3.-#Lote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Ejemplo: PB|Estepa 1 | Lote 20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1238251</xdr:colOff>
      <xdr:row>19</xdr:row>
      <xdr:rowOff>180474</xdr:rowOff>
    </xdr:from>
    <xdr:to>
      <xdr:col>2</xdr:col>
      <xdr:colOff>1251619</xdr:colOff>
      <xdr:row>22</xdr:row>
      <xdr:rowOff>165100</xdr:rowOff>
    </xdr:to>
    <xdr:cxnSp macro="">
      <xdr:nvCxnSpPr>
        <xdr:cNvPr id="30" name="Conector recto de flecha 29"/>
        <xdr:cNvCxnSpPr>
          <a:stCxn id="29" idx="0"/>
          <a:endCxn id="28" idx="2"/>
        </xdr:cNvCxnSpPr>
      </xdr:nvCxnSpPr>
      <xdr:spPr>
        <a:xfrm flipH="1" flipV="1">
          <a:off x="2886076" y="4419099"/>
          <a:ext cx="13368" cy="718051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71857</xdr:colOff>
      <xdr:row>14</xdr:row>
      <xdr:rowOff>34256</xdr:rowOff>
    </xdr:from>
    <xdr:to>
      <xdr:col>3</xdr:col>
      <xdr:colOff>1965159</xdr:colOff>
      <xdr:row>19</xdr:row>
      <xdr:rowOff>180474</xdr:rowOff>
    </xdr:to>
    <xdr:sp macro="" textlink="">
      <xdr:nvSpPr>
        <xdr:cNvPr id="31" name="Rectángulo 30"/>
        <xdr:cNvSpPr/>
      </xdr:nvSpPr>
      <xdr:spPr>
        <a:xfrm>
          <a:off x="4205707" y="3272756"/>
          <a:ext cx="1893302" cy="1146343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20221</xdr:colOff>
      <xdr:row>22</xdr:row>
      <xdr:rowOff>147554</xdr:rowOff>
    </xdr:from>
    <xdr:to>
      <xdr:col>3</xdr:col>
      <xdr:colOff>2021306</xdr:colOff>
      <xdr:row>26</xdr:row>
      <xdr:rowOff>11531</xdr:rowOff>
    </xdr:to>
    <xdr:sp macro="" textlink="">
      <xdr:nvSpPr>
        <xdr:cNvPr id="32" name="Rectángulo 31"/>
        <xdr:cNvSpPr/>
      </xdr:nvSpPr>
      <xdr:spPr>
        <a:xfrm>
          <a:off x="4154071" y="5119604"/>
          <a:ext cx="2001085" cy="625977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ysClr val="windowText" lastClr="000000"/>
              </a:solidFill>
            </a:rPr>
            <a:t>En La</a:t>
          </a:r>
          <a:r>
            <a:rPr lang="es-MX" sz="1100" b="1" baseline="0">
              <a:solidFill>
                <a:sysClr val="windowText" lastClr="000000"/>
              </a:solidFill>
            </a:rPr>
            <a:t> descripción es: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Poner Nombre Completo del Cliente.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1018508</xdr:colOff>
      <xdr:row>19</xdr:row>
      <xdr:rowOff>180474</xdr:rowOff>
    </xdr:from>
    <xdr:to>
      <xdr:col>3</xdr:col>
      <xdr:colOff>1020764</xdr:colOff>
      <xdr:row>22</xdr:row>
      <xdr:rowOff>147554</xdr:rowOff>
    </xdr:to>
    <xdr:cxnSp macro="">
      <xdr:nvCxnSpPr>
        <xdr:cNvPr id="33" name="Conector recto de flecha 32"/>
        <xdr:cNvCxnSpPr>
          <a:stCxn id="32" idx="0"/>
          <a:endCxn id="31" idx="2"/>
        </xdr:cNvCxnSpPr>
      </xdr:nvCxnSpPr>
      <xdr:spPr>
        <a:xfrm flipH="1" flipV="1">
          <a:off x="5152358" y="4419099"/>
          <a:ext cx="2256" cy="700505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73862</xdr:colOff>
      <xdr:row>14</xdr:row>
      <xdr:rowOff>16209</xdr:rowOff>
    </xdr:from>
    <xdr:to>
      <xdr:col>4</xdr:col>
      <xdr:colOff>932448</xdr:colOff>
      <xdr:row>19</xdr:row>
      <xdr:rowOff>160421</xdr:rowOff>
    </xdr:to>
    <xdr:sp macro="" textlink="">
      <xdr:nvSpPr>
        <xdr:cNvPr id="34" name="Rectángulo 33"/>
        <xdr:cNvSpPr/>
      </xdr:nvSpPr>
      <xdr:spPr>
        <a:xfrm>
          <a:off x="6246062" y="3254709"/>
          <a:ext cx="858586" cy="1144337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</xdr:colOff>
      <xdr:row>13</xdr:row>
      <xdr:rowOff>188662</xdr:rowOff>
    </xdr:from>
    <xdr:to>
      <xdr:col>5</xdr:col>
      <xdr:colOff>2028826</xdr:colOff>
      <xdr:row>19</xdr:row>
      <xdr:rowOff>180474</xdr:rowOff>
    </xdr:to>
    <xdr:sp macro="" textlink="">
      <xdr:nvSpPr>
        <xdr:cNvPr id="35" name="Rectángulo 34"/>
        <xdr:cNvSpPr/>
      </xdr:nvSpPr>
      <xdr:spPr>
        <a:xfrm>
          <a:off x="7181852" y="3236662"/>
          <a:ext cx="2028824" cy="1182437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13</xdr:row>
      <xdr:rowOff>180975</xdr:rowOff>
    </xdr:from>
    <xdr:to>
      <xdr:col>7</xdr:col>
      <xdr:colOff>1095374</xdr:colOff>
      <xdr:row>20</xdr:row>
      <xdr:rowOff>9525</xdr:rowOff>
    </xdr:to>
    <xdr:sp macro="" textlink="">
      <xdr:nvSpPr>
        <xdr:cNvPr id="36" name="Rectángulo 35"/>
        <xdr:cNvSpPr/>
      </xdr:nvSpPr>
      <xdr:spPr>
        <a:xfrm>
          <a:off x="10439400" y="3228975"/>
          <a:ext cx="1085849" cy="1219200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61831</xdr:colOff>
      <xdr:row>14</xdr:row>
      <xdr:rowOff>14203</xdr:rowOff>
    </xdr:from>
    <xdr:to>
      <xdr:col>10</xdr:col>
      <xdr:colOff>772026</xdr:colOff>
      <xdr:row>19</xdr:row>
      <xdr:rowOff>160421</xdr:rowOff>
    </xdr:to>
    <xdr:sp macro="" textlink="">
      <xdr:nvSpPr>
        <xdr:cNvPr id="37" name="Rectángulo 36"/>
        <xdr:cNvSpPr/>
      </xdr:nvSpPr>
      <xdr:spPr>
        <a:xfrm>
          <a:off x="11720431" y="3252703"/>
          <a:ext cx="710195" cy="1146343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43784</xdr:colOff>
      <xdr:row>14</xdr:row>
      <xdr:rowOff>26235</xdr:rowOff>
    </xdr:from>
    <xdr:to>
      <xdr:col>9</xdr:col>
      <xdr:colOff>1273968</xdr:colOff>
      <xdr:row>19</xdr:row>
      <xdr:rowOff>180474</xdr:rowOff>
    </xdr:to>
    <xdr:sp macro="" textlink="">
      <xdr:nvSpPr>
        <xdr:cNvPr id="38" name="Rectángulo 37"/>
        <xdr:cNvSpPr/>
      </xdr:nvSpPr>
      <xdr:spPr>
        <a:xfrm>
          <a:off x="10387934" y="3264735"/>
          <a:ext cx="1230184" cy="1154364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123994</xdr:colOff>
      <xdr:row>14</xdr:row>
      <xdr:rowOff>16208</xdr:rowOff>
    </xdr:from>
    <xdr:to>
      <xdr:col>12</xdr:col>
      <xdr:colOff>0</xdr:colOff>
      <xdr:row>20</xdr:row>
      <xdr:rowOff>30079</xdr:rowOff>
    </xdr:to>
    <xdr:sp macro="" textlink="">
      <xdr:nvSpPr>
        <xdr:cNvPr id="39" name="Rectángulo 38"/>
        <xdr:cNvSpPr/>
      </xdr:nvSpPr>
      <xdr:spPr>
        <a:xfrm>
          <a:off x="12573169" y="3254708"/>
          <a:ext cx="1009481" cy="1214021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1693614</xdr:colOff>
      <xdr:row>26</xdr:row>
      <xdr:rowOff>110958</xdr:rowOff>
    </xdr:from>
    <xdr:to>
      <xdr:col>5</xdr:col>
      <xdr:colOff>329365</xdr:colOff>
      <xdr:row>31</xdr:row>
      <xdr:rowOff>133349</xdr:rowOff>
    </xdr:to>
    <xdr:sp macro="" textlink="">
      <xdr:nvSpPr>
        <xdr:cNvPr id="40" name="Rectángulo 39"/>
        <xdr:cNvSpPr/>
      </xdr:nvSpPr>
      <xdr:spPr>
        <a:xfrm>
          <a:off x="5827464" y="5845008"/>
          <a:ext cx="1683751" cy="974891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ysClr val="windowText" lastClr="000000"/>
              </a:solidFill>
            </a:rPr>
            <a:t>En Fecha de Apartado</a:t>
          </a:r>
          <a:r>
            <a:rPr lang="es-MX" sz="1100" b="1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Poner la Fecha en que dierón el Apartado (la que viene en voucher).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497140</xdr:colOff>
      <xdr:row>19</xdr:row>
      <xdr:rowOff>160421</xdr:rowOff>
    </xdr:from>
    <xdr:to>
      <xdr:col>4</xdr:col>
      <xdr:colOff>503155</xdr:colOff>
      <xdr:row>26</xdr:row>
      <xdr:rowOff>110958</xdr:rowOff>
    </xdr:to>
    <xdr:cxnSp macro="">
      <xdr:nvCxnSpPr>
        <xdr:cNvPr id="41" name="Conector recto de flecha 40"/>
        <xdr:cNvCxnSpPr>
          <a:stCxn id="40" idx="0"/>
          <a:endCxn id="34" idx="2"/>
        </xdr:cNvCxnSpPr>
      </xdr:nvCxnSpPr>
      <xdr:spPr>
        <a:xfrm flipV="1">
          <a:off x="6669340" y="4399046"/>
          <a:ext cx="6015" cy="1445962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690482</xdr:colOff>
      <xdr:row>5</xdr:row>
      <xdr:rowOff>99931</xdr:rowOff>
    </xdr:from>
    <xdr:to>
      <xdr:col>5</xdr:col>
      <xdr:colOff>2009775</xdr:colOff>
      <xdr:row>11</xdr:row>
      <xdr:rowOff>50134</xdr:rowOff>
    </xdr:to>
    <xdr:sp macro="" textlink="">
      <xdr:nvSpPr>
        <xdr:cNvPr id="42" name="Rectángulo 41"/>
        <xdr:cNvSpPr/>
      </xdr:nvSpPr>
      <xdr:spPr>
        <a:xfrm>
          <a:off x="6862682" y="1585831"/>
          <a:ext cx="2328943" cy="1131303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ysClr val="windowText" lastClr="000000"/>
              </a:solidFill>
            </a:rPr>
            <a:t>En Fecha de Contrato</a:t>
          </a:r>
          <a:r>
            <a:rPr lang="es-MX" sz="1100" b="1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Poner la Fecha del día que se entrego contrato y en parentesis en caso de haber sido Zoom Especificar la fecha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845304</xdr:colOff>
      <xdr:row>11</xdr:row>
      <xdr:rowOff>50134</xdr:rowOff>
    </xdr:from>
    <xdr:to>
      <xdr:col>5</xdr:col>
      <xdr:colOff>1014414</xdr:colOff>
      <xdr:row>13</xdr:row>
      <xdr:rowOff>188662</xdr:rowOff>
    </xdr:to>
    <xdr:cxnSp macro="">
      <xdr:nvCxnSpPr>
        <xdr:cNvPr id="43" name="Conector recto de flecha 42"/>
        <xdr:cNvCxnSpPr>
          <a:stCxn id="42" idx="2"/>
          <a:endCxn id="35" idx="0"/>
        </xdr:cNvCxnSpPr>
      </xdr:nvCxnSpPr>
      <xdr:spPr>
        <a:xfrm>
          <a:off x="8027154" y="2717134"/>
          <a:ext cx="169110" cy="519528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1292304</xdr:colOff>
      <xdr:row>23</xdr:row>
      <xdr:rowOff>5806</xdr:rowOff>
    </xdr:from>
    <xdr:to>
      <xdr:col>9</xdr:col>
      <xdr:colOff>775780</xdr:colOff>
      <xdr:row>28</xdr:row>
      <xdr:rowOff>130968</xdr:rowOff>
    </xdr:to>
    <xdr:sp macro="" textlink="">
      <xdr:nvSpPr>
        <xdr:cNvPr id="44" name="Rectángulo 43"/>
        <xdr:cNvSpPr/>
      </xdr:nvSpPr>
      <xdr:spPr>
        <a:xfrm>
          <a:off x="8474154" y="5168356"/>
          <a:ext cx="2645776" cy="1077662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ysClr val="windowText" lastClr="000000"/>
              </a:solidFill>
            </a:rPr>
            <a:t>En Fecha de Enganche</a:t>
          </a:r>
          <a:r>
            <a:rPr lang="es-MX" sz="1100" b="1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Poner la Fecha en que dierón el complemento del enganche (la que viene en voucher).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524455</xdr:colOff>
      <xdr:row>20</xdr:row>
      <xdr:rowOff>9525</xdr:rowOff>
    </xdr:from>
    <xdr:to>
      <xdr:col>7</xdr:col>
      <xdr:colOff>552450</xdr:colOff>
      <xdr:row>23</xdr:row>
      <xdr:rowOff>5806</xdr:rowOff>
    </xdr:to>
    <xdr:cxnSp macro="">
      <xdr:nvCxnSpPr>
        <xdr:cNvPr id="45" name="Conector recto de flecha 44"/>
        <xdr:cNvCxnSpPr>
          <a:stCxn id="44" idx="0"/>
          <a:endCxn id="36" idx="2"/>
        </xdr:cNvCxnSpPr>
      </xdr:nvCxnSpPr>
      <xdr:spPr>
        <a:xfrm flipV="1">
          <a:off x="10954330" y="4448175"/>
          <a:ext cx="27995" cy="720181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5</xdr:row>
      <xdr:rowOff>65339</xdr:rowOff>
    </xdr:from>
    <xdr:to>
      <xdr:col>10</xdr:col>
      <xdr:colOff>294773</xdr:colOff>
      <xdr:row>10</xdr:row>
      <xdr:rowOff>47625</xdr:rowOff>
    </xdr:to>
    <xdr:sp macro="" textlink="">
      <xdr:nvSpPr>
        <xdr:cNvPr id="46" name="Rectángulo 45"/>
        <xdr:cNvSpPr/>
      </xdr:nvSpPr>
      <xdr:spPr>
        <a:xfrm>
          <a:off x="13515975" y="1551239"/>
          <a:ext cx="1599698" cy="972886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ysClr val="windowText" lastClr="000000"/>
              </a:solidFill>
            </a:rPr>
            <a:t>En Fecha de Apartado</a:t>
          </a:r>
          <a:r>
            <a:rPr lang="es-MX" sz="1100" b="1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Importe Final del valor de  la Operación ya con todos los descuentos Aplicados.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658876</xdr:colOff>
      <xdr:row>10</xdr:row>
      <xdr:rowOff>47625</xdr:rowOff>
    </xdr:from>
    <xdr:to>
      <xdr:col>9</xdr:col>
      <xdr:colOff>809374</xdr:colOff>
      <xdr:row>14</xdr:row>
      <xdr:rowOff>26235</xdr:rowOff>
    </xdr:to>
    <xdr:cxnSp macro="">
      <xdr:nvCxnSpPr>
        <xdr:cNvPr id="47" name="Conector recto de flecha 46"/>
        <xdr:cNvCxnSpPr>
          <a:stCxn id="46" idx="2"/>
          <a:endCxn id="38" idx="0"/>
        </xdr:cNvCxnSpPr>
      </xdr:nvCxnSpPr>
      <xdr:spPr>
        <a:xfrm flipH="1">
          <a:off x="14165326" y="2524125"/>
          <a:ext cx="150498" cy="74061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1104192</xdr:colOff>
      <xdr:row>22</xdr:row>
      <xdr:rowOff>132013</xdr:rowOff>
    </xdr:from>
    <xdr:to>
      <xdr:col>11</xdr:col>
      <xdr:colOff>278606</xdr:colOff>
      <xdr:row>26</xdr:row>
      <xdr:rowOff>104274</xdr:rowOff>
    </xdr:to>
    <xdr:sp macro="" textlink="">
      <xdr:nvSpPr>
        <xdr:cNvPr id="48" name="Rectángulo 47"/>
        <xdr:cNvSpPr/>
      </xdr:nvSpPr>
      <xdr:spPr>
        <a:xfrm>
          <a:off x="11448342" y="5104063"/>
          <a:ext cx="1279439" cy="734261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ysClr val="windowText" lastClr="000000"/>
              </a:solidFill>
            </a:rPr>
            <a:t>% Comisión</a:t>
          </a:r>
          <a:r>
            <a:rPr lang="es-MX" sz="1100" b="1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s-MX" sz="1100" baseline="0">
              <a:solidFill>
                <a:sysClr val="windowText" lastClr="000000"/>
              </a:solidFill>
            </a:rPr>
            <a:t>% Correspondiente del Extra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416929</xdr:colOff>
      <xdr:row>19</xdr:row>
      <xdr:rowOff>160421</xdr:rowOff>
    </xdr:from>
    <xdr:to>
      <xdr:col>10</xdr:col>
      <xdr:colOff>429462</xdr:colOff>
      <xdr:row>22</xdr:row>
      <xdr:rowOff>132013</xdr:rowOff>
    </xdr:to>
    <xdr:cxnSp macro="">
      <xdr:nvCxnSpPr>
        <xdr:cNvPr id="49" name="Conector recto de flecha 48"/>
        <xdr:cNvCxnSpPr>
          <a:stCxn id="48" idx="0"/>
          <a:endCxn id="37" idx="2"/>
        </xdr:cNvCxnSpPr>
      </xdr:nvCxnSpPr>
      <xdr:spPr>
        <a:xfrm flipH="1" flipV="1">
          <a:off x="12075529" y="4399046"/>
          <a:ext cx="12533" cy="705017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678657</xdr:colOff>
      <xdr:row>5</xdr:row>
      <xdr:rowOff>27239</xdr:rowOff>
    </xdr:from>
    <xdr:to>
      <xdr:col>12</xdr:col>
      <xdr:colOff>0</xdr:colOff>
      <xdr:row>8</xdr:row>
      <xdr:rowOff>404813</xdr:rowOff>
    </xdr:to>
    <xdr:sp macro="" textlink="">
      <xdr:nvSpPr>
        <xdr:cNvPr id="50" name="Rectángulo 49"/>
        <xdr:cNvSpPr/>
      </xdr:nvSpPr>
      <xdr:spPr>
        <a:xfrm>
          <a:off x="12337257" y="1513139"/>
          <a:ext cx="1245393" cy="758574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ysClr val="windowText" lastClr="000000"/>
              </a:solidFill>
            </a:rPr>
            <a:t>Estos Valores se realizarán</a:t>
          </a:r>
          <a:r>
            <a:rPr lang="es-MX" sz="1100" b="1" baseline="0">
              <a:solidFill>
                <a:sysClr val="windowText" lastClr="000000"/>
              </a:solidFill>
            </a:rPr>
            <a:t> en automatico.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510779</xdr:colOff>
      <xdr:row>8</xdr:row>
      <xdr:rowOff>404813</xdr:rowOff>
    </xdr:from>
    <xdr:to>
      <xdr:col>11</xdr:col>
      <xdr:colOff>628735</xdr:colOff>
      <xdr:row>14</xdr:row>
      <xdr:rowOff>16208</xdr:rowOff>
    </xdr:to>
    <xdr:cxnSp macro="">
      <xdr:nvCxnSpPr>
        <xdr:cNvPr id="51" name="Conector recto de flecha 50"/>
        <xdr:cNvCxnSpPr>
          <a:stCxn id="50" idx="2"/>
          <a:endCxn id="39" idx="0"/>
        </xdr:cNvCxnSpPr>
      </xdr:nvCxnSpPr>
      <xdr:spPr>
        <a:xfrm>
          <a:off x="12959954" y="2271713"/>
          <a:ext cx="117956" cy="982995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1539960</xdr:colOff>
      <xdr:row>2</xdr:row>
      <xdr:rowOff>134395</xdr:rowOff>
    </xdr:from>
    <xdr:to>
      <xdr:col>5</xdr:col>
      <xdr:colOff>416217</xdr:colOff>
      <xdr:row>3</xdr:row>
      <xdr:rowOff>154781</xdr:rowOff>
    </xdr:to>
    <xdr:sp macro="" textlink="">
      <xdr:nvSpPr>
        <xdr:cNvPr id="52" name="Rectángulo 51"/>
        <xdr:cNvSpPr/>
      </xdr:nvSpPr>
      <xdr:spPr>
        <a:xfrm>
          <a:off x="5673810" y="515395"/>
          <a:ext cx="1924257" cy="449011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 b="1">
              <a:solidFill>
                <a:sysClr val="windowText" lastClr="000000"/>
              </a:solidFill>
            </a:rPr>
            <a:t>Llenar Datos Completos Solicitados.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2464593</xdr:colOff>
      <xdr:row>3</xdr:row>
      <xdr:rowOff>154781</xdr:rowOff>
    </xdr:from>
    <xdr:to>
      <xdr:col>4</xdr:col>
      <xdr:colOff>466120</xdr:colOff>
      <xdr:row>6</xdr:row>
      <xdr:rowOff>107156</xdr:rowOff>
    </xdr:to>
    <xdr:cxnSp macro="">
      <xdr:nvCxnSpPr>
        <xdr:cNvPr id="53" name="Conector recto de flecha 52"/>
        <xdr:cNvCxnSpPr>
          <a:stCxn id="52" idx="2"/>
        </xdr:cNvCxnSpPr>
      </xdr:nvCxnSpPr>
      <xdr:spPr>
        <a:xfrm flipH="1">
          <a:off x="4112418" y="964406"/>
          <a:ext cx="2525902" cy="81915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2440781</xdr:colOff>
      <xdr:row>3</xdr:row>
      <xdr:rowOff>154781</xdr:rowOff>
    </xdr:from>
    <xdr:to>
      <xdr:col>4</xdr:col>
      <xdr:colOff>466120</xdr:colOff>
      <xdr:row>8</xdr:row>
      <xdr:rowOff>214313</xdr:rowOff>
    </xdr:to>
    <xdr:cxnSp macro="">
      <xdr:nvCxnSpPr>
        <xdr:cNvPr id="54" name="Conector recto de flecha 53"/>
        <xdr:cNvCxnSpPr>
          <a:stCxn id="52" idx="2"/>
        </xdr:cNvCxnSpPr>
      </xdr:nvCxnSpPr>
      <xdr:spPr>
        <a:xfrm flipH="1">
          <a:off x="4088606" y="964406"/>
          <a:ext cx="2549714" cy="1116807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2440781</xdr:colOff>
      <xdr:row>3</xdr:row>
      <xdr:rowOff>154781</xdr:rowOff>
    </xdr:from>
    <xdr:to>
      <xdr:col>4</xdr:col>
      <xdr:colOff>466120</xdr:colOff>
      <xdr:row>9</xdr:row>
      <xdr:rowOff>107156</xdr:rowOff>
    </xdr:to>
    <xdr:cxnSp macro="">
      <xdr:nvCxnSpPr>
        <xdr:cNvPr id="55" name="Conector recto de flecha 54"/>
        <xdr:cNvCxnSpPr>
          <a:stCxn id="52" idx="2"/>
        </xdr:cNvCxnSpPr>
      </xdr:nvCxnSpPr>
      <xdr:spPr>
        <a:xfrm flipH="1">
          <a:off x="4088606" y="964406"/>
          <a:ext cx="2549714" cy="142875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</xdr:colOff>
      <xdr:row>3</xdr:row>
      <xdr:rowOff>154781</xdr:rowOff>
    </xdr:from>
    <xdr:to>
      <xdr:col>4</xdr:col>
      <xdr:colOff>466120</xdr:colOff>
      <xdr:row>10</xdr:row>
      <xdr:rowOff>166687</xdr:rowOff>
    </xdr:to>
    <xdr:cxnSp macro="">
      <xdr:nvCxnSpPr>
        <xdr:cNvPr id="56" name="Conector recto de flecha 55"/>
        <xdr:cNvCxnSpPr>
          <a:stCxn id="52" idx="2"/>
        </xdr:cNvCxnSpPr>
      </xdr:nvCxnSpPr>
      <xdr:spPr>
        <a:xfrm flipH="1">
          <a:off x="4169568" y="964406"/>
          <a:ext cx="2468752" cy="1678781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89903</xdr:colOff>
      <xdr:row>13</xdr:row>
      <xdr:rowOff>180975</xdr:rowOff>
    </xdr:from>
    <xdr:to>
      <xdr:col>6</xdr:col>
      <xdr:colOff>1143000</xdr:colOff>
      <xdr:row>20</xdr:row>
      <xdr:rowOff>9525</xdr:rowOff>
    </xdr:to>
    <xdr:sp macro="" textlink="">
      <xdr:nvSpPr>
        <xdr:cNvPr id="57" name="Rectángulo 56"/>
        <xdr:cNvSpPr/>
      </xdr:nvSpPr>
      <xdr:spPr>
        <a:xfrm>
          <a:off x="9319628" y="3228975"/>
          <a:ext cx="1053097" cy="1219200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51803</xdr:colOff>
      <xdr:row>14</xdr:row>
      <xdr:rowOff>0</xdr:rowOff>
    </xdr:from>
    <xdr:to>
      <xdr:col>8</xdr:col>
      <xdr:colOff>1104900</xdr:colOff>
      <xdr:row>20</xdr:row>
      <xdr:rowOff>19050</xdr:rowOff>
    </xdr:to>
    <xdr:sp macro="" textlink="">
      <xdr:nvSpPr>
        <xdr:cNvPr id="58" name="Rectángulo 57"/>
        <xdr:cNvSpPr/>
      </xdr:nvSpPr>
      <xdr:spPr>
        <a:xfrm>
          <a:off x="11596103" y="3238500"/>
          <a:ext cx="1053097" cy="1219200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604840</xdr:colOff>
      <xdr:row>10</xdr:row>
      <xdr:rowOff>95250</xdr:rowOff>
    </xdr:from>
    <xdr:to>
      <xdr:col>7</xdr:col>
      <xdr:colOff>647700</xdr:colOff>
      <xdr:row>14</xdr:row>
      <xdr:rowOff>7687</xdr:rowOff>
    </xdr:to>
    <xdr:cxnSp macro="">
      <xdr:nvCxnSpPr>
        <xdr:cNvPr id="61" name="Conector recto de flecha 60"/>
        <xdr:cNvCxnSpPr/>
      </xdr:nvCxnSpPr>
      <xdr:spPr>
        <a:xfrm flipH="1">
          <a:off x="9834565" y="2571750"/>
          <a:ext cx="1243010" cy="674437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10</xdr:row>
      <xdr:rowOff>95250</xdr:rowOff>
    </xdr:from>
    <xdr:to>
      <xdr:col>8</xdr:col>
      <xdr:colOff>578352</xdr:colOff>
      <xdr:row>14</xdr:row>
      <xdr:rowOff>0</xdr:rowOff>
    </xdr:to>
    <xdr:cxnSp macro="">
      <xdr:nvCxnSpPr>
        <xdr:cNvPr id="63" name="Conector recto de flecha 62"/>
        <xdr:cNvCxnSpPr>
          <a:endCxn id="58" idx="0"/>
        </xdr:cNvCxnSpPr>
      </xdr:nvCxnSpPr>
      <xdr:spPr>
        <a:xfrm>
          <a:off x="11087100" y="2571750"/>
          <a:ext cx="1035552" cy="66675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752476</xdr:colOff>
      <xdr:row>5</xdr:row>
      <xdr:rowOff>180975</xdr:rowOff>
    </xdr:from>
    <xdr:to>
      <xdr:col>8</xdr:col>
      <xdr:colOff>342901</xdr:colOff>
      <xdr:row>10</xdr:row>
      <xdr:rowOff>61913</xdr:rowOff>
    </xdr:to>
    <xdr:sp macro="" textlink="">
      <xdr:nvSpPr>
        <xdr:cNvPr id="69" name="Rectángulo 68"/>
        <xdr:cNvSpPr/>
      </xdr:nvSpPr>
      <xdr:spPr>
        <a:xfrm>
          <a:off x="9982201" y="1666875"/>
          <a:ext cx="1905000" cy="871538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 b="1">
              <a:solidFill>
                <a:sysClr val="windowText" lastClr="000000"/>
              </a:solidFill>
            </a:rPr>
            <a:t>Estos Valores se realizarán</a:t>
          </a:r>
          <a:r>
            <a:rPr lang="es-MX" sz="1100" b="1" baseline="0">
              <a:solidFill>
                <a:sysClr val="windowText" lastClr="000000"/>
              </a:solidFill>
            </a:rPr>
            <a:t> en automatico.</a:t>
          </a:r>
        </a:p>
        <a:p>
          <a:pPr algn="l"/>
          <a:r>
            <a:rPr lang="es-MX" sz="1100" b="1" baseline="0">
              <a:solidFill>
                <a:sysClr val="windowText" lastClr="000000"/>
              </a:solidFill>
            </a:rPr>
            <a:t>Solo se aceptaran máximo 30 días</a:t>
          </a:r>
          <a:endParaRPr lang="es-MX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2455068</xdr:colOff>
      <xdr:row>3</xdr:row>
      <xdr:rowOff>154781</xdr:rowOff>
    </xdr:from>
    <xdr:to>
      <xdr:col>4</xdr:col>
      <xdr:colOff>463739</xdr:colOff>
      <xdr:row>7</xdr:row>
      <xdr:rowOff>145256</xdr:rowOff>
    </xdr:to>
    <xdr:cxnSp macro="">
      <xdr:nvCxnSpPr>
        <xdr:cNvPr id="62" name="Conector recto de flecha 61"/>
        <xdr:cNvCxnSpPr>
          <a:stCxn id="52" idx="2"/>
        </xdr:cNvCxnSpPr>
      </xdr:nvCxnSpPr>
      <xdr:spPr>
        <a:xfrm flipH="1">
          <a:off x="4102893" y="964406"/>
          <a:ext cx="2533046" cy="104775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0</xdr:rowOff>
    </xdr:from>
    <xdr:ext cx="304800" cy="76200"/>
    <xdr:sp macro="" textlink="">
      <xdr:nvSpPr>
        <xdr:cNvPr id="2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3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4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5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6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7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8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9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0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1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2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3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4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</xdr:row>
      <xdr:rowOff>0</xdr:rowOff>
    </xdr:from>
    <xdr:ext cx="304800" cy="304800"/>
    <xdr:sp macro="" textlink="">
      <xdr:nvSpPr>
        <xdr:cNvPr id="15" name="Autoforma 1" descr="Resultado de imagen para poligrua s.a. de c.v.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151733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234951</xdr:colOff>
      <xdr:row>73</xdr:row>
      <xdr:rowOff>149226</xdr:rowOff>
    </xdr:from>
    <xdr:to>
      <xdr:col>2</xdr:col>
      <xdr:colOff>2425701</xdr:colOff>
      <xdr:row>76</xdr:row>
      <xdr:rowOff>166432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882776" y="14646276"/>
          <a:ext cx="2190750" cy="588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Vo.Bo.</a:t>
          </a:r>
          <a:r>
            <a:rPr lang="es-MX" sz="1200"/>
            <a:t> Líder Control y Medición</a:t>
          </a:r>
          <a:r>
            <a:rPr lang="es-MX" sz="1200" baseline="0"/>
            <a:t>  </a:t>
          </a:r>
          <a:r>
            <a:rPr lang="es-MX" sz="1200"/>
            <a:t>Ing.</a:t>
          </a:r>
          <a:r>
            <a:rPr lang="es-MX" sz="1200" baseline="0"/>
            <a:t> Marisol Guerrero Zea</a:t>
          </a:r>
          <a:endParaRPr lang="es-MX" sz="1200"/>
        </a:p>
      </xdr:txBody>
    </xdr:sp>
    <xdr:clientData/>
  </xdr:twoCellAnchor>
  <xdr:twoCellAnchor>
    <xdr:from>
      <xdr:col>3</xdr:col>
      <xdr:colOff>1979338</xdr:colOff>
      <xdr:row>73</xdr:row>
      <xdr:rowOff>79593</xdr:rowOff>
    </xdr:from>
    <xdr:to>
      <xdr:col>5</xdr:col>
      <xdr:colOff>1419225</xdr:colOff>
      <xdr:row>77</xdr:row>
      <xdr:rowOff>2298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113188" y="14576643"/>
          <a:ext cx="2487887" cy="6847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Revisa</a:t>
          </a:r>
          <a:r>
            <a:rPr lang="es-MX" sz="1200"/>
            <a:t>. Aux Admon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Lic. </a:t>
          </a:r>
          <a:r>
            <a:rPr lang="es-MX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rancelia Atanacio Rios</a:t>
          </a:r>
          <a:endParaRPr lang="es-MX" sz="1200"/>
        </a:p>
      </xdr:txBody>
    </xdr:sp>
    <xdr:clientData/>
  </xdr:twoCellAnchor>
  <xdr:twoCellAnchor>
    <xdr:from>
      <xdr:col>9</xdr:col>
      <xdr:colOff>800100</xdr:colOff>
      <xdr:row>62</xdr:row>
      <xdr:rowOff>8868</xdr:rowOff>
    </xdr:from>
    <xdr:to>
      <xdr:col>11</xdr:col>
      <xdr:colOff>1009650</xdr:colOff>
      <xdr:row>65</xdr:row>
      <xdr:rowOff>183029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0648950" y="12410418"/>
          <a:ext cx="2314575" cy="7456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Autoriza.</a:t>
          </a:r>
          <a:r>
            <a:rPr lang="es-MX" sz="1200"/>
            <a:t> CCO</a:t>
          </a:r>
          <a:r>
            <a:rPr lang="es-MX" sz="1200" baseline="0"/>
            <a:t> Comercialización </a:t>
          </a:r>
          <a:r>
            <a:rPr lang="es-MX" sz="1200"/>
            <a:t>Arq.</a:t>
          </a:r>
          <a:r>
            <a:rPr lang="es-MX" sz="1200" baseline="0"/>
            <a:t> Juan Carlos Romo García</a:t>
          </a:r>
          <a:endParaRPr lang="es-MX" sz="1200"/>
        </a:p>
      </xdr:txBody>
    </xdr:sp>
    <xdr:clientData/>
  </xdr:twoCellAnchor>
  <xdr:twoCellAnchor>
    <xdr:from>
      <xdr:col>9</xdr:col>
      <xdr:colOff>314326</xdr:colOff>
      <xdr:row>72</xdr:row>
      <xdr:rowOff>171669</xdr:rowOff>
    </xdr:from>
    <xdr:to>
      <xdr:col>11</xdr:col>
      <xdr:colOff>933451</xdr:colOff>
      <xdr:row>75</xdr:row>
      <xdr:rowOff>152619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0163176" y="14478219"/>
          <a:ext cx="2724150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Vo Bo</a:t>
          </a:r>
          <a:r>
            <a:rPr lang="es-MX" sz="1200"/>
            <a:t>. Gerente Administración</a:t>
          </a:r>
          <a:r>
            <a:rPr lang="es-MX" sz="1200" baseline="0"/>
            <a:t>     </a:t>
          </a:r>
        </a:p>
        <a:p>
          <a:pPr algn="ctr"/>
          <a:r>
            <a:rPr lang="es-MX" sz="1200"/>
            <a:t>Lic. Mauricio</a:t>
          </a:r>
          <a:r>
            <a:rPr lang="es-MX" sz="1200" baseline="0"/>
            <a:t>  Rojano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Mata</a:t>
          </a:r>
          <a:endParaRPr lang="es-MX" sz="1200"/>
        </a:p>
      </xdr:txBody>
    </xdr:sp>
    <xdr:clientData/>
  </xdr:twoCellAnchor>
  <xdr:twoCellAnchor>
    <xdr:from>
      <xdr:col>4</xdr:col>
      <xdr:colOff>39414</xdr:colOff>
      <xdr:row>73</xdr:row>
      <xdr:rowOff>14671</xdr:rowOff>
    </xdr:from>
    <xdr:to>
      <xdr:col>5</xdr:col>
      <xdr:colOff>1517650</xdr:colOff>
      <xdr:row>73</xdr:row>
      <xdr:rowOff>28959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211614" y="14511721"/>
          <a:ext cx="2487886" cy="142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263526</xdr:colOff>
      <xdr:row>62</xdr:row>
      <xdr:rowOff>66676</xdr:rowOff>
    </xdr:from>
    <xdr:to>
      <xdr:col>2</xdr:col>
      <xdr:colOff>2454276</xdr:colOff>
      <xdr:row>65</xdr:row>
      <xdr:rowOff>83882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911351" y="12468226"/>
          <a:ext cx="2190750" cy="588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Solicita</a:t>
          </a:r>
          <a:r>
            <a:rPr lang="es-MX" sz="1200"/>
            <a:t>  Gerente de Equipo</a:t>
          </a:r>
        </a:p>
      </xdr:txBody>
    </xdr:sp>
    <xdr:clientData/>
  </xdr:twoCellAnchor>
  <xdr:twoCellAnchor>
    <xdr:from>
      <xdr:col>3</xdr:col>
      <xdr:colOff>1892301</xdr:colOff>
      <xdr:row>62</xdr:row>
      <xdr:rowOff>28576</xdr:rowOff>
    </xdr:from>
    <xdr:to>
      <xdr:col>7</xdr:col>
      <xdr:colOff>219076</xdr:colOff>
      <xdr:row>65</xdr:row>
      <xdr:rowOff>45782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26151" y="12430126"/>
          <a:ext cx="2927350" cy="588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Vo.</a:t>
          </a:r>
          <a:r>
            <a:rPr lang="es-MX" sz="1200" b="1" baseline="0"/>
            <a:t> Bo.</a:t>
          </a:r>
          <a:r>
            <a:rPr lang="es-MX" sz="1200" b="0" baseline="0"/>
            <a:t> Dirección</a:t>
          </a:r>
          <a:r>
            <a:rPr lang="es-MX" sz="1200"/>
            <a:t> Hábitta</a:t>
          </a:r>
        </a:p>
      </xdr:txBody>
    </xdr:sp>
    <xdr:clientData/>
  </xdr:twoCellAnchor>
  <xdr:twoCellAnchor>
    <xdr:from>
      <xdr:col>2</xdr:col>
      <xdr:colOff>1314</xdr:colOff>
      <xdr:row>61</xdr:row>
      <xdr:rowOff>170246</xdr:rowOff>
    </xdr:from>
    <xdr:to>
      <xdr:col>3</xdr:col>
      <xdr:colOff>283888</xdr:colOff>
      <xdr:row>61</xdr:row>
      <xdr:rowOff>179771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649139" y="12381296"/>
          <a:ext cx="276859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74339</xdr:colOff>
      <xdr:row>61</xdr:row>
      <xdr:rowOff>179771</xdr:rowOff>
    </xdr:from>
    <xdr:to>
      <xdr:col>7</xdr:col>
      <xdr:colOff>285750</xdr:colOff>
      <xdr:row>62</xdr:row>
      <xdr:rowOff>19050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6246539" y="12390821"/>
          <a:ext cx="2773636" cy="297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62</xdr:row>
      <xdr:rowOff>8321</xdr:rowOff>
    </xdr:from>
    <xdr:to>
      <xdr:col>12</xdr:col>
      <xdr:colOff>0</xdr:colOff>
      <xdr:row>62</xdr:row>
      <xdr:rowOff>9525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10439400" y="12409871"/>
          <a:ext cx="2647950" cy="12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33064</xdr:colOff>
      <xdr:row>73</xdr:row>
      <xdr:rowOff>106746</xdr:rowOff>
    </xdr:from>
    <xdr:to>
      <xdr:col>3</xdr:col>
      <xdr:colOff>315638</xdr:colOff>
      <xdr:row>73</xdr:row>
      <xdr:rowOff>116271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680889" y="14603796"/>
          <a:ext cx="2768599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72</xdr:row>
      <xdr:rowOff>154372</xdr:rowOff>
    </xdr:from>
    <xdr:to>
      <xdr:col>11</xdr:col>
      <xdr:colOff>933450</xdr:colOff>
      <xdr:row>73</xdr:row>
      <xdr:rowOff>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9963150" y="14460922"/>
          <a:ext cx="2924175" cy="361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209550</xdr:colOff>
      <xdr:row>74</xdr:row>
      <xdr:rowOff>171450</xdr:rowOff>
    </xdr:to>
    <xdr:pic>
      <xdr:nvPicPr>
        <xdr:cNvPr id="2" name="Imagen 1" descr="https://documents.app.lucidchart.com/documents/e71d4ae7-f0c5-4821-b307-9465e403f382/pages/9fHdb5g1AAT6?a=2500&amp;x=-115&amp;y=133&amp;w=2802&amp;h=1998&amp;store=1&amp;accept=image%2F*&amp;auth=LCA%2041747d33554b0b29b4af6380327290bb018dd077-ts%3D15918098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021550" cy="1426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333375</xdr:colOff>
      <xdr:row>9</xdr:row>
      <xdr:rowOff>85725</xdr:rowOff>
    </xdr:from>
    <xdr:to>
      <xdr:col>2</xdr:col>
      <xdr:colOff>342900</xdr:colOff>
      <xdr:row>10</xdr:row>
      <xdr:rowOff>142875</xdr:rowOff>
    </xdr:to>
    <xdr:cxnSp macro="">
      <xdr:nvCxnSpPr>
        <xdr:cNvPr id="4" name="Conector recto de flecha 3"/>
        <xdr:cNvCxnSpPr/>
      </xdr:nvCxnSpPr>
      <xdr:spPr>
        <a:xfrm>
          <a:off x="1857375" y="1800225"/>
          <a:ext cx="952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485776</xdr:colOff>
      <xdr:row>8</xdr:row>
      <xdr:rowOff>95253</xdr:rowOff>
    </xdr:from>
    <xdr:to>
      <xdr:col>3</xdr:col>
      <xdr:colOff>742950</xdr:colOff>
      <xdr:row>12</xdr:row>
      <xdr:rowOff>38100</xdr:rowOff>
    </xdr:to>
    <xdr:cxnSp macro="">
      <xdr:nvCxnSpPr>
        <xdr:cNvPr id="12" name="Conector angular 11"/>
        <xdr:cNvCxnSpPr/>
      </xdr:nvCxnSpPr>
      <xdr:spPr>
        <a:xfrm rot="5400000" flipH="1" flipV="1">
          <a:off x="2547939" y="1843090"/>
          <a:ext cx="704847" cy="257174"/>
        </a:xfrm>
        <a:prstGeom prst="bentConnector3">
          <a:avLst>
            <a:gd name="adj1" fmla="val 10135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12</xdr:row>
      <xdr:rowOff>19050</xdr:rowOff>
    </xdr:from>
    <xdr:to>
      <xdr:col>3</xdr:col>
      <xdr:colOff>514350</xdr:colOff>
      <xdr:row>12</xdr:row>
      <xdr:rowOff>28575</xdr:rowOff>
    </xdr:to>
    <xdr:cxnSp macro="">
      <xdr:nvCxnSpPr>
        <xdr:cNvPr id="22" name="Conector recto 21"/>
        <xdr:cNvCxnSpPr/>
      </xdr:nvCxnSpPr>
      <xdr:spPr>
        <a:xfrm flipV="1">
          <a:off x="2590800" y="2305050"/>
          <a:ext cx="2095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646906</xdr:colOff>
      <xdr:row>10</xdr:row>
      <xdr:rowOff>44054</xdr:rowOff>
    </xdr:from>
    <xdr:to>
      <xdr:col>4</xdr:col>
      <xdr:colOff>656431</xdr:colOff>
      <xdr:row>11</xdr:row>
      <xdr:rowOff>101203</xdr:rowOff>
    </xdr:to>
    <xdr:cxnSp macro="">
      <xdr:nvCxnSpPr>
        <xdr:cNvPr id="25" name="Conector recto de flecha 24"/>
        <xdr:cNvCxnSpPr/>
      </xdr:nvCxnSpPr>
      <xdr:spPr>
        <a:xfrm>
          <a:off x="3702844" y="1929210"/>
          <a:ext cx="9525" cy="2456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203994</xdr:colOff>
      <xdr:row>10</xdr:row>
      <xdr:rowOff>136923</xdr:rowOff>
    </xdr:from>
    <xdr:to>
      <xdr:col>7</xdr:col>
      <xdr:colOff>208359</xdr:colOff>
      <xdr:row>11</xdr:row>
      <xdr:rowOff>119062</xdr:rowOff>
    </xdr:to>
    <xdr:cxnSp macro="">
      <xdr:nvCxnSpPr>
        <xdr:cNvPr id="26" name="Conector recto de flecha 25"/>
        <xdr:cNvCxnSpPr/>
      </xdr:nvCxnSpPr>
      <xdr:spPr>
        <a:xfrm>
          <a:off x="5551885" y="2022079"/>
          <a:ext cx="4365" cy="1706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694531</xdr:colOff>
      <xdr:row>8</xdr:row>
      <xdr:rowOff>61522</xdr:rowOff>
    </xdr:from>
    <xdr:to>
      <xdr:col>6</xdr:col>
      <xdr:colOff>141684</xdr:colOff>
      <xdr:row>20</xdr:row>
      <xdr:rowOff>148829</xdr:rowOff>
    </xdr:to>
    <xdr:cxnSp macro="">
      <xdr:nvCxnSpPr>
        <xdr:cNvPr id="28" name="Conector angular 27"/>
        <xdr:cNvCxnSpPr/>
      </xdr:nvCxnSpPr>
      <xdr:spPr>
        <a:xfrm rot="5400000" flipH="1" flipV="1">
          <a:off x="3445274" y="2638826"/>
          <a:ext cx="2349495" cy="211137"/>
        </a:xfrm>
        <a:prstGeom prst="bentConnector3">
          <a:avLst>
            <a:gd name="adj1" fmla="val 9983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556816</xdr:colOff>
      <xdr:row>20</xdr:row>
      <xdr:rowOff>128984</xdr:rowOff>
    </xdr:from>
    <xdr:to>
      <xdr:col>5</xdr:col>
      <xdr:colOff>694531</xdr:colOff>
      <xdr:row>20</xdr:row>
      <xdr:rowOff>131763</xdr:rowOff>
    </xdr:to>
    <xdr:cxnSp macro="">
      <xdr:nvCxnSpPr>
        <xdr:cNvPr id="31" name="Conector recto 30"/>
        <xdr:cNvCxnSpPr/>
      </xdr:nvCxnSpPr>
      <xdr:spPr>
        <a:xfrm flipV="1">
          <a:off x="4376738" y="3899297"/>
          <a:ext cx="137715" cy="27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4"/>
  <sheetViews>
    <sheetView topLeftCell="A4" zoomScaleNormal="100" zoomScaleSheetLayoutView="80" zoomScalePageLayoutView="68" workbookViewId="0">
      <selection activeCell="A19" sqref="A19"/>
    </sheetView>
  </sheetViews>
  <sheetFormatPr baseColWidth="10" defaultColWidth="11.42578125" defaultRowHeight="15" x14ac:dyDescent="0.25"/>
  <cols>
    <col min="1" max="1" width="16.85546875" style="3" customWidth="1"/>
    <col min="2" max="2" width="7.85546875" style="3" customWidth="1"/>
    <col min="3" max="3" width="37.28515625" style="3" customWidth="1"/>
    <col min="4" max="4" width="30.5703125" style="3" customWidth="1"/>
    <col min="5" max="5" width="15.140625" style="2" customWidth="1"/>
    <col min="6" max="6" width="30.7109375" style="2" customWidth="1"/>
    <col min="7" max="7" width="18" style="2" customWidth="1"/>
    <col min="8" max="9" width="16.7109375" style="2" customWidth="1"/>
    <col min="10" max="10" width="19.7109375" style="3" customWidth="1"/>
    <col min="11" max="11" width="11.85546875" style="3" customWidth="1"/>
    <col min="12" max="12" width="17" style="4" customWidth="1"/>
    <col min="13" max="16384" width="11.42578125" style="3"/>
  </cols>
  <sheetData>
    <row r="1" spans="2:12" x14ac:dyDescent="0.25">
      <c r="B1" s="1"/>
      <c r="C1" s="1"/>
      <c r="D1" s="1"/>
    </row>
    <row r="2" spans="2:12" x14ac:dyDescent="0.25">
      <c r="B2" s="1"/>
      <c r="C2" s="1"/>
      <c r="D2" s="1"/>
    </row>
    <row r="3" spans="2:12" ht="33.75" x14ac:dyDescent="0.25">
      <c r="B3" s="1"/>
      <c r="C3" s="5" t="s">
        <v>13</v>
      </c>
      <c r="D3" s="5"/>
      <c r="E3" s="5"/>
      <c r="F3" s="6"/>
      <c r="G3" s="6"/>
      <c r="H3" s="6"/>
      <c r="I3" s="6"/>
      <c r="L3" s="44">
        <f ca="1">TODAY()</f>
        <v>44329</v>
      </c>
    </row>
    <row r="4" spans="2:12" ht="33.75" x14ac:dyDescent="0.25">
      <c r="B4" s="1"/>
      <c r="C4" s="7" t="s">
        <v>9</v>
      </c>
      <c r="D4" s="5"/>
      <c r="E4" s="5"/>
      <c r="F4" s="6"/>
      <c r="G4" s="6"/>
      <c r="H4" s="6"/>
      <c r="I4" s="6"/>
    </row>
    <row r="5" spans="2:12" ht="19.5" customHeight="1" x14ac:dyDescent="0.3">
      <c r="C5" s="8" t="s">
        <v>0</v>
      </c>
      <c r="D5" s="5"/>
      <c r="E5" s="5"/>
    </row>
    <row r="6" spans="2:12" x14ac:dyDescent="0.25">
      <c r="L6" s="23"/>
    </row>
    <row r="7" spans="2:12" x14ac:dyDescent="0.25">
      <c r="C7" s="15" t="s">
        <v>7</v>
      </c>
      <c r="D7" s="15"/>
    </row>
    <row r="8" spans="2:12" x14ac:dyDescent="0.25">
      <c r="C8" s="15" t="s">
        <v>21</v>
      </c>
      <c r="D8" s="15"/>
    </row>
    <row r="9" spans="2:12" ht="33" customHeight="1" x14ac:dyDescent="0.25">
      <c r="C9" s="24" t="s">
        <v>8</v>
      </c>
      <c r="D9" s="15"/>
    </row>
    <row r="10" spans="2:12" x14ac:dyDescent="0.25">
      <c r="C10" s="15" t="s">
        <v>2</v>
      </c>
      <c r="D10" s="15"/>
    </row>
    <row r="11" spans="2:12" x14ac:dyDescent="0.25">
      <c r="C11" s="15" t="s">
        <v>15</v>
      </c>
    </row>
    <row r="13" spans="2:12" ht="15" customHeight="1" x14ac:dyDescent="0.25">
      <c r="C13" s="57" t="s">
        <v>5</v>
      </c>
      <c r="D13" s="57" t="s">
        <v>11</v>
      </c>
      <c r="E13" s="51" t="s">
        <v>6</v>
      </c>
      <c r="F13" s="51" t="s">
        <v>14</v>
      </c>
      <c r="G13" s="55" t="s">
        <v>16</v>
      </c>
      <c r="H13" s="51" t="s">
        <v>10</v>
      </c>
      <c r="I13" s="55" t="s">
        <v>17</v>
      </c>
      <c r="J13" s="51" t="s">
        <v>1</v>
      </c>
      <c r="K13" s="51" t="s">
        <v>12</v>
      </c>
      <c r="L13" s="53" t="s">
        <v>3</v>
      </c>
    </row>
    <row r="14" spans="2:12" x14ac:dyDescent="0.25">
      <c r="C14" s="58"/>
      <c r="D14" s="58"/>
      <c r="E14" s="52"/>
      <c r="F14" s="52"/>
      <c r="G14" s="56"/>
      <c r="H14" s="52"/>
      <c r="I14" s="56"/>
      <c r="J14" s="52"/>
      <c r="K14" s="52"/>
      <c r="L14" s="53"/>
    </row>
    <row r="15" spans="2:12" ht="15.75" x14ac:dyDescent="0.25">
      <c r="C15" s="45" t="s">
        <v>18</v>
      </c>
      <c r="D15" s="45"/>
      <c r="E15" s="46">
        <v>43922</v>
      </c>
      <c r="F15" s="46">
        <v>43935</v>
      </c>
      <c r="G15" s="33">
        <f>F15-E15</f>
        <v>13</v>
      </c>
      <c r="H15" s="46">
        <v>43950</v>
      </c>
      <c r="I15" s="33">
        <f>H15-E15</f>
        <v>28</v>
      </c>
      <c r="J15" s="47">
        <v>300000</v>
      </c>
      <c r="K15" s="48">
        <v>0.02</v>
      </c>
      <c r="L15" s="49">
        <f>J15*K15</f>
        <v>6000</v>
      </c>
    </row>
    <row r="16" spans="2:12" ht="15.75" x14ac:dyDescent="0.25">
      <c r="C16" s="45" t="s">
        <v>19</v>
      </c>
      <c r="D16" s="45"/>
      <c r="E16" s="46">
        <v>43956</v>
      </c>
      <c r="F16" s="46">
        <v>43980</v>
      </c>
      <c r="G16" s="33">
        <f t="shared" ref="G16:G20" si="0">F16-E16</f>
        <v>24</v>
      </c>
      <c r="H16" s="46">
        <v>43980</v>
      </c>
      <c r="I16" s="33">
        <f t="shared" ref="I16:I20" si="1">H16-E16</f>
        <v>24</v>
      </c>
      <c r="J16" s="47">
        <v>300000</v>
      </c>
      <c r="K16" s="48">
        <v>0.02</v>
      </c>
      <c r="L16" s="49">
        <f>J16*K16</f>
        <v>6000</v>
      </c>
    </row>
    <row r="17" spans="2:12" ht="15.75" x14ac:dyDescent="0.25">
      <c r="C17" s="45" t="s">
        <v>20</v>
      </c>
      <c r="D17" s="45"/>
      <c r="E17" s="46">
        <v>43966</v>
      </c>
      <c r="F17" s="46">
        <v>43971</v>
      </c>
      <c r="G17" s="33">
        <f t="shared" si="0"/>
        <v>5</v>
      </c>
      <c r="H17" s="46">
        <v>43971</v>
      </c>
      <c r="I17" s="33">
        <f t="shared" si="1"/>
        <v>5</v>
      </c>
      <c r="J17" s="47">
        <v>300000</v>
      </c>
      <c r="K17" s="48">
        <v>0.02</v>
      </c>
      <c r="L17" s="49">
        <f t="shared" ref="L17:L20" si="2">J17*K17</f>
        <v>6000</v>
      </c>
    </row>
    <row r="18" spans="2:12" ht="15.75" x14ac:dyDescent="0.25">
      <c r="C18" s="45" t="s">
        <v>20</v>
      </c>
      <c r="D18" s="45"/>
      <c r="E18" s="46">
        <v>43971</v>
      </c>
      <c r="F18" s="46">
        <v>43981</v>
      </c>
      <c r="G18" s="33">
        <f t="shared" si="0"/>
        <v>10</v>
      </c>
      <c r="H18" s="46">
        <v>43981</v>
      </c>
      <c r="I18" s="33">
        <f t="shared" si="1"/>
        <v>10</v>
      </c>
      <c r="J18" s="47">
        <v>300000</v>
      </c>
      <c r="K18" s="48">
        <v>0.02</v>
      </c>
      <c r="L18" s="49">
        <f t="shared" si="2"/>
        <v>6000</v>
      </c>
    </row>
    <row r="19" spans="2:12" ht="15.75" x14ac:dyDescent="0.25">
      <c r="C19" s="45"/>
      <c r="D19" s="45"/>
      <c r="E19" s="46"/>
      <c r="F19" s="50"/>
      <c r="G19" s="33">
        <f t="shared" si="0"/>
        <v>0</v>
      </c>
      <c r="H19" s="50"/>
      <c r="I19" s="33">
        <f t="shared" si="1"/>
        <v>0</v>
      </c>
      <c r="J19" s="47"/>
      <c r="K19" s="48"/>
      <c r="L19" s="49">
        <f t="shared" si="2"/>
        <v>0</v>
      </c>
    </row>
    <row r="20" spans="2:12" ht="15.75" x14ac:dyDescent="0.25">
      <c r="C20" s="45"/>
      <c r="D20" s="45"/>
      <c r="E20" s="46"/>
      <c r="F20" s="50"/>
      <c r="G20" s="33">
        <f t="shared" si="0"/>
        <v>0</v>
      </c>
      <c r="H20" s="50"/>
      <c r="I20" s="33">
        <f t="shared" si="1"/>
        <v>0</v>
      </c>
      <c r="J20" s="47"/>
      <c r="K20" s="48"/>
      <c r="L20" s="49">
        <f t="shared" si="2"/>
        <v>0</v>
      </c>
    </row>
    <row r="21" spans="2:12" ht="21" x14ac:dyDescent="0.25">
      <c r="E21" s="16">
        <f>COUNT(E15:E20)</f>
        <v>4</v>
      </c>
      <c r="J21" s="10">
        <f>SUM(J15:J20)</f>
        <v>1200000</v>
      </c>
      <c r="K21" s="18">
        <f>SUM(K15:K20)</f>
        <v>0.08</v>
      </c>
      <c r="L21" s="10">
        <f>SUM(L15:L20)</f>
        <v>24000</v>
      </c>
    </row>
    <row r="22" spans="2:12" ht="21" x14ac:dyDescent="0.25">
      <c r="C22" s="9" t="s">
        <v>4</v>
      </c>
      <c r="D22" s="9"/>
      <c r="K22" s="11"/>
      <c r="L22" s="12"/>
    </row>
    <row r="23" spans="2:12" x14ac:dyDescent="0.25">
      <c r="B23" s="13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2" x14ac:dyDescent="0.25">
      <c r="B24" s="13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2" x14ac:dyDescent="0.25">
      <c r="B25" s="13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2:12" x14ac:dyDescent="0.25">
      <c r="B26" s="13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2:12" x14ac:dyDescent="0.25">
      <c r="B27" s="13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2:12" x14ac:dyDescent="0.25">
      <c r="B28" s="13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2:12" x14ac:dyDescent="0.25">
      <c r="B29" s="13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2:12" x14ac:dyDescent="0.25">
      <c r="B30" s="13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2:12" x14ac:dyDescent="0.25">
      <c r="B31" s="13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2:12" x14ac:dyDescent="0.25">
      <c r="B32" s="13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25">
      <c r="B33" s="13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2:12" x14ac:dyDescent="0.25">
      <c r="B34" s="13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2:12" x14ac:dyDescent="0.25">
      <c r="B35" s="13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25">
      <c r="B36" s="13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x14ac:dyDescent="0.25">
      <c r="B37" s="13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2:12" x14ac:dyDescent="0.25">
      <c r="B38" s="13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2:12" x14ac:dyDescent="0.25">
      <c r="B39" s="13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2" x14ac:dyDescent="0.25">
      <c r="B40" s="13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2" x14ac:dyDescent="0.25">
      <c r="B41" s="13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2" x14ac:dyDescent="0.25">
      <c r="B42" s="13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2:12" x14ac:dyDescent="0.25">
      <c r="B43" s="13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2:12" x14ac:dyDescent="0.25">
      <c r="B44" s="13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2:12" x14ac:dyDescent="0.25">
      <c r="B45" s="13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2:12" x14ac:dyDescent="0.25">
      <c r="B46" s="13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2:12" x14ac:dyDescent="0.25">
      <c r="B47" s="13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2:12" x14ac:dyDescent="0.25">
      <c r="B48" s="13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2:12" x14ac:dyDescent="0.25">
      <c r="B49" s="13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2:12" x14ac:dyDescent="0.25">
      <c r="B50" s="13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2:12" x14ac:dyDescent="0.25">
      <c r="B51" s="13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2:12" x14ac:dyDescent="0.25">
      <c r="B52" s="13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2:12" x14ac:dyDescent="0.25">
      <c r="B53" s="13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2:12" x14ac:dyDescent="0.25">
      <c r="B54" s="13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2:12" x14ac:dyDescent="0.25">
      <c r="B55" s="13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2:12" x14ac:dyDescent="0.25">
      <c r="B56" s="13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2:12" x14ac:dyDescent="0.25">
      <c r="B57" s="13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2:12" x14ac:dyDescent="0.25">
      <c r="B58" s="13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2:12" x14ac:dyDescent="0.25">
      <c r="B59" s="13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2:12" x14ac:dyDescent="0.25">
      <c r="B60" s="13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2:12" s="19" customFormat="1" x14ac:dyDescent="0.25">
      <c r="B61" s="20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spans="2:12" x14ac:dyDescent="0.25">
      <c r="B62" s="13"/>
      <c r="C62" s="14"/>
      <c r="D62" s="14"/>
    </row>
    <row r="63" spans="2:12" x14ac:dyDescent="0.25">
      <c r="B63" s="13"/>
      <c r="C63" s="14"/>
      <c r="D63" s="14"/>
    </row>
    <row r="64" spans="2:12" x14ac:dyDescent="0.25">
      <c r="B64" s="13"/>
      <c r="C64" s="14"/>
      <c r="D64" s="14"/>
    </row>
    <row r="65" spans="1:12" x14ac:dyDescent="0.25">
      <c r="B65" s="13"/>
      <c r="C65" s="14"/>
      <c r="D65" s="14"/>
    </row>
    <row r="66" spans="1:12" x14ac:dyDescent="0.25">
      <c r="B66" s="13"/>
      <c r="C66" s="14"/>
      <c r="D66" s="14"/>
    </row>
    <row r="67" spans="1:12" x14ac:dyDescent="0.25">
      <c r="B67" s="13"/>
      <c r="C67" s="14"/>
      <c r="D67" s="14"/>
    </row>
    <row r="68" spans="1:12" x14ac:dyDescent="0.25">
      <c r="B68" s="13"/>
      <c r="C68" s="14"/>
      <c r="D68" s="14"/>
    </row>
    <row r="69" spans="1:12" x14ac:dyDescent="0.25">
      <c r="B69" s="13"/>
      <c r="C69" s="14"/>
      <c r="D69" s="14"/>
    </row>
    <row r="70" spans="1:12" x14ac:dyDescent="0.25">
      <c r="B70" s="13"/>
      <c r="C70" s="14"/>
      <c r="D70" s="14"/>
    </row>
    <row r="71" spans="1:12" x14ac:dyDescent="0.25">
      <c r="B71" s="13"/>
      <c r="C71" s="14"/>
      <c r="D71" s="14"/>
    </row>
    <row r="72" spans="1:12" s="2" customFormat="1" x14ac:dyDescent="0.25">
      <c r="A72" s="3"/>
      <c r="B72" s="13"/>
      <c r="C72" s="14"/>
      <c r="D72" s="14"/>
      <c r="J72" s="3"/>
      <c r="K72" s="3"/>
      <c r="L72" s="4"/>
    </row>
    <row r="73" spans="1:12" s="2" customFormat="1" x14ac:dyDescent="0.25">
      <c r="A73" s="3"/>
      <c r="B73" s="13"/>
      <c r="C73" s="14"/>
      <c r="D73" s="14"/>
      <c r="J73" s="3"/>
      <c r="K73" s="3"/>
      <c r="L73" s="4"/>
    </row>
    <row r="74" spans="1:12" s="2" customFormat="1" x14ac:dyDescent="0.25">
      <c r="A74" s="3"/>
      <c r="B74" s="13"/>
      <c r="C74" s="14"/>
      <c r="D74" s="14"/>
      <c r="J74" s="3"/>
      <c r="K74" s="3"/>
      <c r="L74" s="4"/>
    </row>
    <row r="75" spans="1:12" s="21" customFormat="1" x14ac:dyDescent="0.25">
      <c r="A75" s="19"/>
      <c r="B75" s="20"/>
      <c r="C75" s="19"/>
      <c r="D75" s="19"/>
      <c r="J75" s="19"/>
      <c r="K75" s="19"/>
      <c r="L75" s="22"/>
    </row>
    <row r="76" spans="1:12" s="2" customFormat="1" x14ac:dyDescent="0.25">
      <c r="A76" s="3"/>
      <c r="B76" s="13"/>
      <c r="C76" s="3"/>
      <c r="D76" s="3"/>
      <c r="J76" s="3"/>
      <c r="K76" s="3"/>
      <c r="L76" s="4"/>
    </row>
    <row r="77" spans="1:12" s="2" customFormat="1" x14ac:dyDescent="0.25">
      <c r="A77" s="3"/>
      <c r="B77" s="13"/>
      <c r="C77" s="3"/>
      <c r="D77" s="3"/>
      <c r="J77" s="3"/>
      <c r="K77" s="3"/>
      <c r="L77" s="4"/>
    </row>
    <row r="78" spans="1:12" s="2" customFormat="1" x14ac:dyDescent="0.25">
      <c r="A78" s="3"/>
      <c r="B78" s="13"/>
      <c r="C78" s="3"/>
      <c r="D78" s="3"/>
      <c r="J78" s="3"/>
      <c r="K78" s="3"/>
      <c r="L78" s="4"/>
    </row>
    <row r="79" spans="1:12" s="2" customFormat="1" x14ac:dyDescent="0.25">
      <c r="A79" s="3"/>
      <c r="B79" s="13"/>
      <c r="C79" s="3"/>
      <c r="D79" s="3"/>
      <c r="J79" s="3"/>
      <c r="K79" s="3"/>
      <c r="L79" s="4"/>
    </row>
    <row r="80" spans="1:12" s="2" customFormat="1" x14ac:dyDescent="0.25">
      <c r="A80" s="3"/>
      <c r="B80" s="13"/>
      <c r="C80" s="3"/>
      <c r="D80" s="3"/>
      <c r="J80" s="3"/>
      <c r="K80" s="3"/>
      <c r="L80" s="4"/>
    </row>
    <row r="81" spans="1:12" s="2" customFormat="1" x14ac:dyDescent="0.25">
      <c r="A81" s="3"/>
      <c r="B81" s="13"/>
      <c r="C81" s="3"/>
      <c r="D81" s="3"/>
      <c r="J81" s="3"/>
      <c r="K81" s="3"/>
      <c r="L81" s="4"/>
    </row>
    <row r="82" spans="1:12" s="2" customFormat="1" x14ac:dyDescent="0.25">
      <c r="A82" s="3"/>
      <c r="B82" s="13"/>
      <c r="C82" s="3"/>
      <c r="D82" s="3"/>
      <c r="J82" s="3"/>
      <c r="K82" s="3"/>
      <c r="L82" s="4"/>
    </row>
    <row r="83" spans="1:12" s="2" customFormat="1" x14ac:dyDescent="0.25">
      <c r="A83" s="3"/>
      <c r="B83" s="13"/>
      <c r="C83" s="3"/>
      <c r="D83" s="3"/>
      <c r="J83" s="3"/>
      <c r="K83" s="3"/>
      <c r="L83" s="4"/>
    </row>
    <row r="84" spans="1:12" s="2" customFormat="1" x14ac:dyDescent="0.25">
      <c r="A84" s="3"/>
      <c r="B84" s="13"/>
      <c r="C84" s="3"/>
      <c r="D84" s="3"/>
      <c r="J84" s="3"/>
      <c r="K84" s="3"/>
      <c r="L84" s="4"/>
    </row>
  </sheetData>
  <mergeCells count="11">
    <mergeCell ref="K13:K14"/>
    <mergeCell ref="L13:L14"/>
    <mergeCell ref="C61:L61"/>
    <mergeCell ref="G13:G14"/>
    <mergeCell ref="I13:I14"/>
    <mergeCell ref="C13:C14"/>
    <mergeCell ref="D13:D14"/>
    <mergeCell ref="E13:E14"/>
    <mergeCell ref="F13:F14"/>
    <mergeCell ref="H13:H14"/>
    <mergeCell ref="J13:J14"/>
  </mergeCells>
  <conditionalFormatting sqref="C21:D21 C14 C5:D13">
    <cfRule type="containsText" dxfId="100" priority="63" operator="containsText" text="FALSO">
      <formula>NOT(ISERROR(SEARCH("FALSO",C5)))</formula>
    </cfRule>
  </conditionalFormatting>
  <conditionalFormatting sqref="B22 B21:I21 A23:L101 E22:L22 B15:B20 J13:L14 B13:D13 B14:C14 B6:L12">
    <cfRule type="containsErrors" dxfId="99" priority="64">
      <formula>ISERROR(A6)</formula>
    </cfRule>
  </conditionalFormatting>
  <conditionalFormatting sqref="A102:A201">
    <cfRule type="containsErrors" dxfId="98" priority="65">
      <formula>ISERROR(A102)</formula>
    </cfRule>
  </conditionalFormatting>
  <conditionalFormatting sqref="B102:L210">
    <cfRule type="containsErrors" dxfId="97" priority="62">
      <formula>ISERROR(B102)</formula>
    </cfRule>
  </conditionalFormatting>
  <conditionalFormatting sqref="H13:H14">
    <cfRule type="containsText" dxfId="96" priority="60" operator="containsText" text="FALSO">
      <formula>NOT(ISERROR(SEARCH("FALSO",H13)))</formula>
    </cfRule>
  </conditionalFormatting>
  <conditionalFormatting sqref="H13:H14">
    <cfRule type="containsErrors" dxfId="95" priority="61">
      <formula>ISERROR(H13)</formula>
    </cfRule>
  </conditionalFormatting>
  <conditionalFormatting sqref="E13:E14">
    <cfRule type="containsText" dxfId="94" priority="58" operator="containsText" text="FALSO">
      <formula>NOT(ISERROR(SEARCH("FALSO",E13)))</formula>
    </cfRule>
  </conditionalFormatting>
  <conditionalFormatting sqref="E13:E14">
    <cfRule type="containsErrors" dxfId="93" priority="59">
      <formula>ISERROR(E13)</formula>
    </cfRule>
  </conditionalFormatting>
  <conditionalFormatting sqref="C22:D22">
    <cfRule type="containsText" dxfId="92" priority="56" operator="containsText" text="FALSO">
      <formula>NOT(ISERROR(SEARCH("FALSO",C22)))</formula>
    </cfRule>
  </conditionalFormatting>
  <conditionalFormatting sqref="C22:D22">
    <cfRule type="containsErrors" dxfId="91" priority="57">
      <formula>ISERROR(C22)</formula>
    </cfRule>
  </conditionalFormatting>
  <conditionalFormatting sqref="L15:L17 L20">
    <cfRule type="containsErrors" dxfId="90" priority="54">
      <formula>ISERROR(L15)</formula>
    </cfRule>
  </conditionalFormatting>
  <conditionalFormatting sqref="K21:L21">
    <cfRule type="containsErrors" dxfId="89" priority="55">
      <formula>ISERROR(K21)</formula>
    </cfRule>
  </conditionalFormatting>
  <conditionalFormatting sqref="C15:D20">
    <cfRule type="containsErrors" dxfId="88" priority="53">
      <formula>ISERROR(C15)</formula>
    </cfRule>
  </conditionalFormatting>
  <conditionalFormatting sqref="C15:D20">
    <cfRule type="containsText" dxfId="87" priority="52" operator="containsText" text="FALSO">
      <formula>NOT(ISERROR(SEARCH("FALSO",C15)))</formula>
    </cfRule>
  </conditionalFormatting>
  <conditionalFormatting sqref="E15:E20">
    <cfRule type="containsErrors" dxfId="86" priority="51">
      <formula>ISERROR(E15)</formula>
    </cfRule>
  </conditionalFormatting>
  <conditionalFormatting sqref="E15:E20">
    <cfRule type="containsText" dxfId="85" priority="50" operator="containsText" text="FALSO">
      <formula>NOT(ISERROR(SEARCH("FALSO",E15)))</formula>
    </cfRule>
  </conditionalFormatting>
  <conditionalFormatting sqref="K16:L16 L17 L20">
    <cfRule type="containsErrors" dxfId="84" priority="48">
      <formula>ISERROR(K16)</formula>
    </cfRule>
  </conditionalFormatting>
  <conditionalFormatting sqref="J15:J20">
    <cfRule type="containsErrors" dxfId="83" priority="49">
      <formula>ISERROR(J15)</formula>
    </cfRule>
  </conditionalFormatting>
  <conditionalFormatting sqref="C16:D16">
    <cfRule type="containsErrors" dxfId="82" priority="47">
      <formula>ISERROR(C16)</formula>
    </cfRule>
  </conditionalFormatting>
  <conditionalFormatting sqref="C16:D16">
    <cfRule type="containsText" dxfId="81" priority="46" operator="containsText" text="FALSO">
      <formula>NOT(ISERROR(SEARCH("FALSO",C16)))</formula>
    </cfRule>
  </conditionalFormatting>
  <conditionalFormatting sqref="E16">
    <cfRule type="containsErrors" dxfId="80" priority="45">
      <formula>ISERROR(E16)</formula>
    </cfRule>
  </conditionalFormatting>
  <conditionalFormatting sqref="E16">
    <cfRule type="containsText" dxfId="79" priority="44" operator="containsText" text="FALSO">
      <formula>NOT(ISERROR(SEARCH("FALSO",E16)))</formula>
    </cfRule>
  </conditionalFormatting>
  <conditionalFormatting sqref="J16:J20">
    <cfRule type="containsErrors" dxfId="78" priority="43">
      <formula>ISERROR(J16)</formula>
    </cfRule>
  </conditionalFormatting>
  <conditionalFormatting sqref="F19:F20 H19:H20">
    <cfRule type="containsErrors" dxfId="77" priority="42">
      <formula>ISERROR(F19)</formula>
    </cfRule>
  </conditionalFormatting>
  <conditionalFormatting sqref="K15">
    <cfRule type="containsErrors" dxfId="76" priority="41">
      <formula>ISERROR(K15)</formula>
    </cfRule>
  </conditionalFormatting>
  <conditionalFormatting sqref="C17:D20">
    <cfRule type="containsErrors" dxfId="75" priority="40">
      <formula>ISERROR(C17)</formula>
    </cfRule>
  </conditionalFormatting>
  <conditionalFormatting sqref="C17:D20">
    <cfRule type="containsText" dxfId="74" priority="39" operator="containsText" text="FALSO">
      <formula>NOT(ISERROR(SEARCH("FALSO",C17)))</formula>
    </cfRule>
  </conditionalFormatting>
  <conditionalFormatting sqref="E17:E19">
    <cfRule type="containsErrors" dxfId="73" priority="38">
      <formula>ISERROR(E17)</formula>
    </cfRule>
  </conditionalFormatting>
  <conditionalFormatting sqref="E17:E19">
    <cfRule type="containsText" dxfId="72" priority="37" operator="containsText" text="FALSO">
      <formula>NOT(ISERROR(SEARCH("FALSO",E17)))</formula>
    </cfRule>
  </conditionalFormatting>
  <conditionalFormatting sqref="C20:D20">
    <cfRule type="containsErrors" dxfId="71" priority="36">
      <formula>ISERROR(C20)</formula>
    </cfRule>
  </conditionalFormatting>
  <conditionalFormatting sqref="C20:D20">
    <cfRule type="containsText" dxfId="70" priority="35" operator="containsText" text="FALSO">
      <formula>NOT(ISERROR(SEARCH("FALSO",C20)))</formula>
    </cfRule>
  </conditionalFormatting>
  <conditionalFormatting sqref="E20">
    <cfRule type="containsErrors" dxfId="69" priority="34">
      <formula>ISERROR(E20)</formula>
    </cfRule>
  </conditionalFormatting>
  <conditionalFormatting sqref="E20">
    <cfRule type="containsText" dxfId="68" priority="33" operator="containsText" text="FALSO">
      <formula>NOT(ISERROR(SEARCH("FALSO",E20)))</formula>
    </cfRule>
  </conditionalFormatting>
  <conditionalFormatting sqref="K17">
    <cfRule type="containsErrors" dxfId="67" priority="32">
      <formula>ISERROR(K17)</formula>
    </cfRule>
  </conditionalFormatting>
  <conditionalFormatting sqref="K20">
    <cfRule type="containsErrors" dxfId="66" priority="31">
      <formula>ISERROR(K20)</formula>
    </cfRule>
  </conditionalFormatting>
  <conditionalFormatting sqref="L18:L19">
    <cfRule type="containsErrors" dxfId="65" priority="30">
      <formula>ISERROR(L18)</formula>
    </cfRule>
  </conditionalFormatting>
  <conditionalFormatting sqref="L18:L19">
    <cfRule type="containsErrors" dxfId="64" priority="29">
      <formula>ISERROR(L18)</formula>
    </cfRule>
  </conditionalFormatting>
  <conditionalFormatting sqref="K18:K19">
    <cfRule type="containsErrors" dxfId="63" priority="28">
      <formula>ISERROR(K18)</formula>
    </cfRule>
  </conditionalFormatting>
  <conditionalFormatting sqref="F15:F18 H15:H18">
    <cfRule type="containsErrors" dxfId="62" priority="27">
      <formula>ISERROR(F15)</formula>
    </cfRule>
  </conditionalFormatting>
  <conditionalFormatting sqref="F15:F18 H15:H18">
    <cfRule type="containsText" dxfId="61" priority="26" operator="containsText" text="FALSO">
      <formula>NOT(ISERROR(SEARCH("FALSO",F15)))</formula>
    </cfRule>
  </conditionalFormatting>
  <conditionalFormatting sqref="J21">
    <cfRule type="containsErrors" dxfId="60" priority="25">
      <formula>ISERROR(J21)</formula>
    </cfRule>
  </conditionalFormatting>
  <conditionalFormatting sqref="F13:F14">
    <cfRule type="containsText" dxfId="59" priority="23" operator="containsText" text="FALSO">
      <formula>NOT(ISERROR(SEARCH("FALSO",F13)))</formula>
    </cfRule>
  </conditionalFormatting>
  <conditionalFormatting sqref="F13:F14">
    <cfRule type="containsErrors" dxfId="58" priority="24">
      <formula>ISERROR(F13)</formula>
    </cfRule>
  </conditionalFormatting>
  <conditionalFormatting sqref="G15:G18">
    <cfRule type="containsText" dxfId="57" priority="21" operator="containsText" text="FALSO">
      <formula>NOT(ISERROR(SEARCH("FALSO",G15)))</formula>
    </cfRule>
  </conditionalFormatting>
  <conditionalFormatting sqref="G15:G18">
    <cfRule type="containsErrors" dxfId="56" priority="22">
      <formula>ISERROR(G15)</formula>
    </cfRule>
  </conditionalFormatting>
  <conditionalFormatting sqref="G13:G14">
    <cfRule type="containsText" dxfId="55" priority="19" operator="containsText" text="FALSO">
      <formula>NOT(ISERROR(SEARCH("FALSO",G13)))</formula>
    </cfRule>
  </conditionalFormatting>
  <conditionalFormatting sqref="G13:G14">
    <cfRule type="containsErrors" dxfId="54" priority="20">
      <formula>ISERROR(G13)</formula>
    </cfRule>
  </conditionalFormatting>
  <conditionalFormatting sqref="G18">
    <cfRule type="containsErrors" dxfId="53" priority="18">
      <formula>ISERROR(G18)</formula>
    </cfRule>
  </conditionalFormatting>
  <conditionalFormatting sqref="G19">
    <cfRule type="containsErrors" dxfId="52" priority="17">
      <formula>ISERROR(G19)</formula>
    </cfRule>
  </conditionalFormatting>
  <conditionalFormatting sqref="G19">
    <cfRule type="containsErrors" dxfId="51" priority="16">
      <formula>ISERROR(G19)</formula>
    </cfRule>
  </conditionalFormatting>
  <conditionalFormatting sqref="G19">
    <cfRule type="containsText" dxfId="50" priority="15" operator="containsText" text="FALSO">
      <formula>NOT(ISERROR(SEARCH("FALSO",G19)))</formula>
    </cfRule>
  </conditionalFormatting>
  <conditionalFormatting sqref="G20">
    <cfRule type="containsErrors" dxfId="49" priority="14">
      <formula>ISERROR(G20)</formula>
    </cfRule>
  </conditionalFormatting>
  <conditionalFormatting sqref="G20">
    <cfRule type="containsErrors" dxfId="48" priority="13">
      <formula>ISERROR(G20)</formula>
    </cfRule>
  </conditionalFormatting>
  <conditionalFormatting sqref="G20">
    <cfRule type="containsText" dxfId="47" priority="12" operator="containsText" text="FALSO">
      <formula>NOT(ISERROR(SEARCH("FALSO",G20)))</formula>
    </cfRule>
  </conditionalFormatting>
  <conditionalFormatting sqref="I15:I18">
    <cfRule type="containsText" dxfId="46" priority="10" operator="containsText" text="FALSO">
      <formula>NOT(ISERROR(SEARCH("FALSO",I15)))</formula>
    </cfRule>
  </conditionalFormatting>
  <conditionalFormatting sqref="I15:I18">
    <cfRule type="containsErrors" dxfId="45" priority="11">
      <formula>ISERROR(I15)</formula>
    </cfRule>
  </conditionalFormatting>
  <conditionalFormatting sqref="I13:I14">
    <cfRule type="containsText" dxfId="44" priority="8" operator="containsText" text="FALSO">
      <formula>NOT(ISERROR(SEARCH("FALSO",I13)))</formula>
    </cfRule>
  </conditionalFormatting>
  <conditionalFormatting sqref="I13:I14">
    <cfRule type="containsErrors" dxfId="43" priority="9">
      <formula>ISERROR(I13)</formula>
    </cfRule>
  </conditionalFormatting>
  <conditionalFormatting sqref="I18">
    <cfRule type="containsErrors" dxfId="42" priority="7">
      <formula>ISERROR(I18)</formula>
    </cfRule>
  </conditionalFormatting>
  <conditionalFormatting sqref="I19">
    <cfRule type="containsErrors" dxfId="41" priority="6">
      <formula>ISERROR(I19)</formula>
    </cfRule>
  </conditionalFormatting>
  <conditionalFormatting sqref="I19">
    <cfRule type="containsErrors" dxfId="40" priority="5">
      <formula>ISERROR(I19)</formula>
    </cfRule>
  </conditionalFormatting>
  <conditionalFormatting sqref="I19">
    <cfRule type="containsText" dxfId="39" priority="4" operator="containsText" text="FALSO">
      <formula>NOT(ISERROR(SEARCH("FALSO",I19)))</formula>
    </cfRule>
  </conditionalFormatting>
  <conditionalFormatting sqref="I20">
    <cfRule type="containsErrors" dxfId="38" priority="3">
      <formula>ISERROR(I20)</formula>
    </cfRule>
  </conditionalFormatting>
  <conditionalFormatting sqref="I20">
    <cfRule type="containsErrors" dxfId="37" priority="2">
      <formula>ISERROR(I20)</formula>
    </cfRule>
  </conditionalFormatting>
  <conditionalFormatting sqref="I20">
    <cfRule type="containsText" dxfId="36" priority="1" operator="containsText" text="FALSO">
      <formula>NOT(ISERROR(SEARCH("FALSO",I20)))</formula>
    </cfRule>
  </conditionalFormatting>
  <printOptions horizontalCentered="1"/>
  <pageMargins left="0.70866141732283472" right="0.70866141732283472" top="1.5354330708661419" bottom="0.94488188976377963" header="0.31496062992125984" footer="0.31496062992125984"/>
  <pageSetup scale="50" fitToHeight="0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85"/>
  <sheetViews>
    <sheetView tabSelected="1" view="pageBreakPreview" topLeftCell="A10" zoomScale="115" zoomScaleNormal="100" zoomScaleSheetLayoutView="115" zoomScalePageLayoutView="68" workbookViewId="0">
      <selection activeCell="F26" sqref="F26"/>
    </sheetView>
  </sheetViews>
  <sheetFormatPr baseColWidth="10" defaultColWidth="11.42578125" defaultRowHeight="15" x14ac:dyDescent="0.25"/>
  <cols>
    <col min="1" max="1" width="16.85546875" style="3" customWidth="1"/>
    <col min="2" max="2" width="7.85546875" style="3" customWidth="1"/>
    <col min="3" max="3" width="37.28515625" style="3" customWidth="1"/>
    <col min="4" max="4" width="30.5703125" style="3" customWidth="1"/>
    <col min="5" max="5" width="15.140625" style="2" customWidth="1"/>
    <col min="6" max="6" width="15.42578125" style="2" customWidth="1"/>
    <col min="7" max="7" width="12.7109375" style="26" customWidth="1"/>
    <col min="8" max="8" width="16.7109375" style="2" customWidth="1"/>
    <col min="9" max="9" width="16.7109375" style="26" customWidth="1"/>
    <col min="10" max="10" width="19.7109375" style="3" customWidth="1"/>
    <col min="11" max="11" width="11.85546875" style="3" customWidth="1"/>
    <col min="12" max="12" width="17" style="4" customWidth="1"/>
    <col min="13" max="16384" width="11.42578125" style="3"/>
  </cols>
  <sheetData>
    <row r="1" spans="2:12" x14ac:dyDescent="0.25">
      <c r="B1" s="1"/>
      <c r="C1" s="1"/>
      <c r="D1" s="1"/>
    </row>
    <row r="2" spans="2:12" x14ac:dyDescent="0.25">
      <c r="B2" s="1"/>
      <c r="C2" s="1"/>
      <c r="D2" s="1"/>
    </row>
    <row r="3" spans="2:12" ht="33.75" x14ac:dyDescent="0.25">
      <c r="B3" s="1"/>
      <c r="C3" s="5" t="s">
        <v>13</v>
      </c>
      <c r="D3" s="5"/>
      <c r="E3" s="5"/>
      <c r="F3" s="6"/>
      <c r="G3" s="27"/>
      <c r="H3" s="6"/>
      <c r="I3" s="27"/>
      <c r="L3" s="25">
        <f ca="1">TODAY()</f>
        <v>44329</v>
      </c>
    </row>
    <row r="4" spans="2:12" ht="33.75" x14ac:dyDescent="0.25">
      <c r="B4" s="1"/>
      <c r="C4" s="7" t="s">
        <v>9</v>
      </c>
      <c r="D4" s="5"/>
      <c r="E4" s="5"/>
      <c r="F4" s="6"/>
      <c r="G4" s="27"/>
      <c r="H4" s="6"/>
      <c r="I4" s="27"/>
    </row>
    <row r="5" spans="2:12" ht="19.5" customHeight="1" x14ac:dyDescent="0.3">
      <c r="C5" s="8" t="s">
        <v>0</v>
      </c>
      <c r="D5" s="5"/>
      <c r="E5" s="5"/>
    </row>
    <row r="6" spans="2:12" x14ac:dyDescent="0.25">
      <c r="L6" s="23"/>
    </row>
    <row r="7" spans="2:12" x14ac:dyDescent="0.25">
      <c r="C7" s="15" t="s">
        <v>7</v>
      </c>
      <c r="D7" s="43"/>
    </row>
    <row r="8" spans="2:12" x14ac:dyDescent="0.25">
      <c r="C8" s="15" t="s">
        <v>21</v>
      </c>
      <c r="D8" s="43"/>
    </row>
    <row r="9" spans="2:12" ht="33" customHeight="1" x14ac:dyDescent="0.25">
      <c r="C9" s="24" t="s">
        <v>8</v>
      </c>
      <c r="D9" s="43"/>
    </row>
    <row r="10" spans="2:12" x14ac:dyDescent="0.25">
      <c r="C10" s="15" t="s">
        <v>2</v>
      </c>
      <c r="D10" s="43"/>
    </row>
    <row r="11" spans="2:12" x14ac:dyDescent="0.25">
      <c r="C11" s="15" t="s">
        <v>15</v>
      </c>
      <c r="D11" s="43"/>
    </row>
    <row r="13" spans="2:12" ht="15" customHeight="1" x14ac:dyDescent="0.25">
      <c r="C13" s="57" t="s">
        <v>5</v>
      </c>
      <c r="D13" s="57" t="s">
        <v>11</v>
      </c>
      <c r="E13" s="51" t="s">
        <v>6</v>
      </c>
      <c r="F13" s="51" t="s">
        <v>14</v>
      </c>
      <c r="G13" s="55" t="s">
        <v>16</v>
      </c>
      <c r="H13" s="51" t="s">
        <v>10</v>
      </c>
      <c r="I13" s="55" t="s">
        <v>17</v>
      </c>
      <c r="J13" s="51" t="s">
        <v>1</v>
      </c>
      <c r="K13" s="51" t="s">
        <v>12</v>
      </c>
      <c r="L13" s="53" t="s">
        <v>3</v>
      </c>
    </row>
    <row r="14" spans="2:12" x14ac:dyDescent="0.25">
      <c r="C14" s="59"/>
      <c r="D14" s="59"/>
      <c r="E14" s="60"/>
      <c r="F14" s="60"/>
      <c r="G14" s="56"/>
      <c r="H14" s="60"/>
      <c r="I14" s="56"/>
      <c r="J14" s="60"/>
      <c r="K14" s="60"/>
      <c r="L14" s="51"/>
    </row>
    <row r="15" spans="2:12" ht="15.75" x14ac:dyDescent="0.25">
      <c r="C15" s="30"/>
      <c r="D15" s="31"/>
      <c r="E15" s="32"/>
      <c r="F15" s="32"/>
      <c r="G15" s="33">
        <f>F15-E15</f>
        <v>0</v>
      </c>
      <c r="H15" s="32"/>
      <c r="I15" s="33">
        <v>0</v>
      </c>
      <c r="J15" s="34"/>
      <c r="K15" s="35">
        <v>0.02</v>
      </c>
      <c r="L15" s="36">
        <f>J15*K15</f>
        <v>0</v>
      </c>
    </row>
    <row r="16" spans="2:12" ht="15.75" x14ac:dyDescent="0.25">
      <c r="C16" s="37"/>
      <c r="D16" s="38"/>
      <c r="E16" s="39"/>
      <c r="F16" s="40"/>
      <c r="G16" s="33">
        <f t="shared" ref="G16:G20" si="0">F16-E16</f>
        <v>0</v>
      </c>
      <c r="H16" s="40"/>
      <c r="I16" s="33">
        <v>0</v>
      </c>
      <c r="J16" s="41"/>
      <c r="K16" s="35">
        <v>0.02</v>
      </c>
      <c r="L16" s="36">
        <f>J16*K16</f>
        <v>0</v>
      </c>
    </row>
    <row r="17" spans="2:12" ht="15.75" x14ac:dyDescent="0.25">
      <c r="C17" s="37"/>
      <c r="D17" s="38"/>
      <c r="E17" s="39"/>
      <c r="F17" s="40"/>
      <c r="G17" s="33">
        <f t="shared" si="0"/>
        <v>0</v>
      </c>
      <c r="H17" s="40"/>
      <c r="I17" s="33">
        <f t="shared" ref="I17:I20" si="1">H17-E17</f>
        <v>0</v>
      </c>
      <c r="J17" s="41"/>
      <c r="K17" s="35">
        <v>0.02</v>
      </c>
      <c r="L17" s="36">
        <f t="shared" ref="L17:L20" si="2">J17*K17</f>
        <v>0</v>
      </c>
    </row>
    <row r="18" spans="2:12" ht="15.75" x14ac:dyDescent="0.25">
      <c r="C18" s="30"/>
      <c r="D18" s="31"/>
      <c r="E18" s="42"/>
      <c r="F18" s="32"/>
      <c r="G18" s="33">
        <f t="shared" si="0"/>
        <v>0</v>
      </c>
      <c r="H18" s="32"/>
      <c r="I18" s="33">
        <f t="shared" si="1"/>
        <v>0</v>
      </c>
      <c r="J18" s="34"/>
      <c r="K18" s="35">
        <v>0.02</v>
      </c>
      <c r="L18" s="36">
        <f t="shared" si="2"/>
        <v>0</v>
      </c>
    </row>
    <row r="19" spans="2:12" ht="15.75" x14ac:dyDescent="0.25">
      <c r="C19" s="30"/>
      <c r="D19" s="31"/>
      <c r="E19" s="42"/>
      <c r="F19" s="32"/>
      <c r="G19" s="33">
        <f t="shared" si="0"/>
        <v>0</v>
      </c>
      <c r="H19" s="32"/>
      <c r="I19" s="33">
        <f t="shared" si="1"/>
        <v>0</v>
      </c>
      <c r="J19" s="34"/>
      <c r="K19" s="35">
        <v>0.02</v>
      </c>
      <c r="L19" s="36">
        <f t="shared" si="2"/>
        <v>0</v>
      </c>
    </row>
    <row r="20" spans="2:12" ht="15.75" x14ac:dyDescent="0.25">
      <c r="C20" s="30"/>
      <c r="D20" s="31"/>
      <c r="E20" s="42"/>
      <c r="F20" s="32"/>
      <c r="G20" s="33">
        <f t="shared" si="0"/>
        <v>0</v>
      </c>
      <c r="H20" s="32"/>
      <c r="I20" s="33">
        <f t="shared" si="1"/>
        <v>0</v>
      </c>
      <c r="J20" s="34"/>
      <c r="K20" s="35">
        <v>0.02</v>
      </c>
      <c r="L20" s="36">
        <f t="shared" si="2"/>
        <v>0</v>
      </c>
    </row>
    <row r="21" spans="2:12" ht="15.75" x14ac:dyDescent="0.25">
      <c r="C21" s="37"/>
      <c r="D21" s="38"/>
      <c r="E21" s="39"/>
      <c r="F21" s="40"/>
      <c r="G21" s="33">
        <f t="shared" ref="G21" si="3">F21-E21</f>
        <v>0</v>
      </c>
      <c r="H21" s="40"/>
      <c r="I21" s="33">
        <v>0</v>
      </c>
      <c r="J21" s="41"/>
      <c r="K21" s="35">
        <v>0.02</v>
      </c>
      <c r="L21" s="36">
        <f t="shared" ref="L21" si="4">J21*K21</f>
        <v>0</v>
      </c>
    </row>
    <row r="22" spans="2:12" ht="21" x14ac:dyDescent="0.25">
      <c r="E22" s="16">
        <f>COUNT(E15:E21)</f>
        <v>0</v>
      </c>
      <c r="J22" s="10">
        <f>SUM(J15:J21)</f>
        <v>0</v>
      </c>
      <c r="K22" s="18"/>
      <c r="L22" s="10">
        <f>SUM(L15:L21)</f>
        <v>0</v>
      </c>
    </row>
    <row r="23" spans="2:12" ht="21" x14ac:dyDescent="0.25">
      <c r="C23" s="9" t="s">
        <v>4</v>
      </c>
      <c r="D23" s="9"/>
      <c r="K23" s="11"/>
      <c r="L23" s="12"/>
    </row>
    <row r="24" spans="2:12" x14ac:dyDescent="0.25">
      <c r="B24" s="13"/>
      <c r="C24" s="17"/>
      <c r="D24" s="17"/>
      <c r="E24" s="17"/>
      <c r="F24" s="17"/>
      <c r="G24" s="28"/>
      <c r="H24" s="17"/>
      <c r="I24" s="28"/>
      <c r="J24" s="17"/>
      <c r="K24" s="17"/>
      <c r="L24" s="17"/>
    </row>
    <row r="25" spans="2:12" x14ac:dyDescent="0.25">
      <c r="B25" s="13"/>
      <c r="C25" s="17"/>
      <c r="D25" s="17"/>
      <c r="E25" s="17"/>
      <c r="F25" s="17"/>
      <c r="G25" s="28"/>
      <c r="H25" s="17"/>
      <c r="I25" s="28"/>
      <c r="J25" s="17"/>
      <c r="K25" s="17"/>
      <c r="L25" s="17"/>
    </row>
    <row r="26" spans="2:12" x14ac:dyDescent="0.25">
      <c r="B26" s="13"/>
      <c r="C26" s="17"/>
      <c r="D26" s="17"/>
      <c r="E26" s="17"/>
      <c r="F26" s="17"/>
      <c r="G26" s="28"/>
      <c r="H26" s="17"/>
      <c r="I26" s="28"/>
      <c r="J26" s="17"/>
      <c r="K26" s="17"/>
      <c r="L26" s="17"/>
    </row>
    <row r="27" spans="2:12" x14ac:dyDescent="0.25">
      <c r="B27" s="13"/>
      <c r="C27" s="17"/>
      <c r="D27" s="17"/>
      <c r="E27" s="17"/>
      <c r="F27" s="17"/>
      <c r="G27" s="28"/>
      <c r="H27" s="17"/>
      <c r="I27" s="28"/>
      <c r="J27" s="17"/>
      <c r="K27" s="17"/>
      <c r="L27" s="17"/>
    </row>
    <row r="28" spans="2:12" x14ac:dyDescent="0.25">
      <c r="B28" s="13"/>
      <c r="C28" s="17"/>
      <c r="D28" s="17"/>
      <c r="E28" s="17"/>
      <c r="F28" s="17"/>
      <c r="G28" s="28"/>
      <c r="H28" s="17"/>
      <c r="I28" s="28"/>
      <c r="J28" s="17"/>
      <c r="K28" s="17"/>
      <c r="L28" s="17"/>
    </row>
    <row r="29" spans="2:12" x14ac:dyDescent="0.25">
      <c r="B29" s="13"/>
      <c r="C29" s="17"/>
      <c r="D29" s="17"/>
      <c r="E29" s="17"/>
      <c r="F29" s="17"/>
      <c r="G29" s="28"/>
      <c r="H29" s="17"/>
      <c r="I29" s="28"/>
      <c r="J29" s="17"/>
      <c r="K29" s="17"/>
      <c r="L29" s="17"/>
    </row>
    <row r="30" spans="2:12" x14ac:dyDescent="0.25">
      <c r="B30" s="13"/>
      <c r="C30" s="17"/>
      <c r="D30" s="17"/>
      <c r="E30" s="17"/>
      <c r="F30" s="17"/>
      <c r="G30" s="28"/>
      <c r="H30" s="17"/>
      <c r="I30" s="28"/>
      <c r="J30" s="17"/>
      <c r="K30" s="17"/>
      <c r="L30" s="17"/>
    </row>
    <row r="31" spans="2:12" x14ac:dyDescent="0.25">
      <c r="B31" s="13"/>
      <c r="C31" s="17"/>
      <c r="D31" s="17"/>
      <c r="E31" s="17"/>
      <c r="F31" s="17"/>
      <c r="G31" s="28"/>
      <c r="H31" s="17"/>
      <c r="I31" s="28"/>
      <c r="J31" s="17"/>
      <c r="K31" s="17"/>
      <c r="L31" s="17"/>
    </row>
    <row r="32" spans="2:12" x14ac:dyDescent="0.25">
      <c r="B32" s="13"/>
      <c r="C32" s="17"/>
      <c r="D32" s="17"/>
      <c r="E32" s="17"/>
      <c r="F32" s="17"/>
      <c r="G32" s="28"/>
      <c r="H32" s="17"/>
      <c r="I32" s="28"/>
      <c r="J32" s="17"/>
      <c r="K32" s="17"/>
      <c r="L32" s="17"/>
    </row>
    <row r="33" spans="2:12" x14ac:dyDescent="0.25">
      <c r="B33" s="13"/>
      <c r="C33" s="17"/>
      <c r="D33" s="17"/>
      <c r="E33" s="17"/>
      <c r="F33" s="17"/>
      <c r="G33" s="28"/>
      <c r="H33" s="17"/>
      <c r="I33" s="28"/>
      <c r="J33" s="17"/>
      <c r="K33" s="17"/>
      <c r="L33" s="17"/>
    </row>
    <row r="34" spans="2:12" x14ac:dyDescent="0.25">
      <c r="B34" s="13"/>
      <c r="C34" s="17"/>
      <c r="D34" s="17"/>
      <c r="E34" s="17"/>
      <c r="F34" s="17"/>
      <c r="G34" s="28"/>
      <c r="H34" s="17"/>
      <c r="I34" s="28"/>
      <c r="J34" s="17"/>
      <c r="K34" s="17"/>
      <c r="L34" s="17"/>
    </row>
    <row r="35" spans="2:12" x14ac:dyDescent="0.25">
      <c r="B35" s="13"/>
      <c r="C35" s="17"/>
      <c r="D35" s="17"/>
      <c r="E35" s="17"/>
      <c r="F35" s="17"/>
      <c r="G35" s="28"/>
      <c r="H35" s="17"/>
      <c r="I35" s="28"/>
      <c r="J35" s="17"/>
      <c r="K35" s="17"/>
      <c r="L35" s="17"/>
    </row>
    <row r="36" spans="2:12" x14ac:dyDescent="0.25">
      <c r="B36" s="13"/>
      <c r="C36" s="17"/>
      <c r="D36" s="17"/>
      <c r="E36" s="17"/>
      <c r="F36" s="17"/>
      <c r="G36" s="28"/>
      <c r="H36" s="17"/>
      <c r="I36" s="28"/>
      <c r="J36" s="17"/>
      <c r="K36" s="17"/>
      <c r="L36" s="17"/>
    </row>
    <row r="37" spans="2:12" x14ac:dyDescent="0.25">
      <c r="B37" s="13"/>
      <c r="C37" s="17"/>
      <c r="D37" s="17"/>
      <c r="E37" s="17"/>
      <c r="F37" s="17"/>
      <c r="G37" s="28"/>
      <c r="H37" s="17"/>
      <c r="I37" s="28"/>
      <c r="J37" s="17"/>
      <c r="K37" s="17"/>
      <c r="L37" s="17"/>
    </row>
    <row r="38" spans="2:12" x14ac:dyDescent="0.25">
      <c r="B38" s="13"/>
      <c r="C38" s="17"/>
      <c r="D38" s="17"/>
      <c r="E38" s="17"/>
      <c r="F38" s="17"/>
      <c r="G38" s="28"/>
      <c r="H38" s="17"/>
      <c r="I38" s="28"/>
      <c r="J38" s="17"/>
      <c r="K38" s="17"/>
      <c r="L38" s="17"/>
    </row>
    <row r="39" spans="2:12" x14ac:dyDescent="0.25">
      <c r="B39" s="13"/>
      <c r="C39" s="17"/>
      <c r="D39" s="17"/>
      <c r="E39" s="17"/>
      <c r="F39" s="17"/>
      <c r="G39" s="28"/>
      <c r="H39" s="17"/>
      <c r="I39" s="28"/>
      <c r="J39" s="17"/>
      <c r="K39" s="17"/>
      <c r="L39" s="17"/>
    </row>
    <row r="40" spans="2:12" x14ac:dyDescent="0.25">
      <c r="B40" s="13"/>
      <c r="C40" s="17"/>
      <c r="D40" s="17"/>
      <c r="E40" s="17"/>
      <c r="F40" s="17"/>
      <c r="G40" s="28"/>
      <c r="H40" s="17"/>
      <c r="I40" s="28"/>
      <c r="J40" s="17"/>
      <c r="K40" s="17"/>
      <c r="L40" s="17"/>
    </row>
    <row r="41" spans="2:12" x14ac:dyDescent="0.25">
      <c r="B41" s="13"/>
      <c r="C41" s="17"/>
      <c r="D41" s="17"/>
      <c r="E41" s="17"/>
      <c r="F41" s="17"/>
      <c r="G41" s="28"/>
      <c r="H41" s="17"/>
      <c r="I41" s="28"/>
      <c r="J41" s="17"/>
      <c r="K41" s="17"/>
      <c r="L41" s="17"/>
    </row>
    <row r="42" spans="2:12" x14ac:dyDescent="0.25">
      <c r="B42" s="13"/>
      <c r="C42" s="17"/>
      <c r="D42" s="17"/>
      <c r="E42" s="17"/>
      <c r="F42" s="17"/>
      <c r="G42" s="28"/>
      <c r="H42" s="17"/>
      <c r="I42" s="28"/>
      <c r="J42" s="17"/>
      <c r="K42" s="17"/>
      <c r="L42" s="17"/>
    </row>
    <row r="43" spans="2:12" x14ac:dyDescent="0.25">
      <c r="B43" s="13"/>
      <c r="C43" s="17"/>
      <c r="D43" s="17"/>
      <c r="E43" s="17"/>
      <c r="F43" s="17"/>
      <c r="G43" s="28"/>
      <c r="H43" s="17"/>
      <c r="I43" s="28"/>
      <c r="J43" s="17"/>
      <c r="K43" s="17"/>
      <c r="L43" s="17"/>
    </row>
    <row r="44" spans="2:12" x14ac:dyDescent="0.25">
      <c r="B44" s="13"/>
      <c r="C44" s="17"/>
      <c r="D44" s="17"/>
      <c r="E44" s="17"/>
      <c r="F44" s="17"/>
      <c r="G44" s="28"/>
      <c r="H44" s="17"/>
      <c r="I44" s="28"/>
      <c r="J44" s="17"/>
      <c r="K44" s="17"/>
      <c r="L44" s="17"/>
    </row>
    <row r="45" spans="2:12" x14ac:dyDescent="0.25">
      <c r="B45" s="13"/>
      <c r="C45" s="17"/>
      <c r="D45" s="17"/>
      <c r="E45" s="17"/>
      <c r="F45" s="17"/>
      <c r="G45" s="28"/>
      <c r="H45" s="17"/>
      <c r="I45" s="28"/>
      <c r="J45" s="17"/>
      <c r="K45" s="17"/>
      <c r="L45" s="17"/>
    </row>
    <row r="46" spans="2:12" x14ac:dyDescent="0.25">
      <c r="B46" s="13"/>
      <c r="C46" s="17"/>
      <c r="D46" s="17"/>
      <c r="E46" s="17"/>
      <c r="F46" s="17"/>
      <c r="G46" s="28"/>
      <c r="H46" s="17"/>
      <c r="I46" s="28"/>
      <c r="J46" s="17"/>
      <c r="K46" s="17"/>
      <c r="L46" s="17"/>
    </row>
    <row r="47" spans="2:12" x14ac:dyDescent="0.25">
      <c r="B47" s="13"/>
      <c r="C47" s="17"/>
      <c r="D47" s="17"/>
      <c r="E47" s="17"/>
      <c r="F47" s="17"/>
      <c r="G47" s="28"/>
      <c r="H47" s="17"/>
      <c r="I47" s="28"/>
      <c r="J47" s="17"/>
      <c r="K47" s="17"/>
      <c r="L47" s="17"/>
    </row>
    <row r="48" spans="2:12" x14ac:dyDescent="0.25">
      <c r="B48" s="13"/>
      <c r="C48" s="17"/>
      <c r="D48" s="17"/>
      <c r="E48" s="17"/>
      <c r="F48" s="17"/>
      <c r="G48" s="28"/>
      <c r="H48" s="17"/>
      <c r="I48" s="28"/>
      <c r="J48" s="17"/>
      <c r="K48" s="17"/>
      <c r="L48" s="17"/>
    </row>
    <row r="49" spans="2:12" x14ac:dyDescent="0.25">
      <c r="B49" s="13"/>
      <c r="C49" s="17"/>
      <c r="D49" s="17"/>
      <c r="E49" s="17"/>
      <c r="F49" s="17"/>
      <c r="G49" s="28"/>
      <c r="H49" s="17"/>
      <c r="I49" s="28"/>
      <c r="J49" s="17"/>
      <c r="K49" s="17"/>
      <c r="L49" s="17"/>
    </row>
    <row r="50" spans="2:12" x14ac:dyDescent="0.25">
      <c r="B50" s="13"/>
      <c r="C50" s="17"/>
      <c r="D50" s="17"/>
      <c r="E50" s="17"/>
      <c r="F50" s="17"/>
      <c r="G50" s="28"/>
      <c r="H50" s="17"/>
      <c r="I50" s="28"/>
      <c r="J50" s="17"/>
      <c r="K50" s="17"/>
      <c r="L50" s="17"/>
    </row>
    <row r="51" spans="2:12" x14ac:dyDescent="0.25">
      <c r="B51" s="13"/>
      <c r="C51" s="17"/>
      <c r="D51" s="17"/>
      <c r="E51" s="17"/>
      <c r="F51" s="17"/>
      <c r="G51" s="28"/>
      <c r="H51" s="17"/>
      <c r="I51" s="28"/>
      <c r="J51" s="17"/>
      <c r="K51" s="17"/>
      <c r="L51" s="17"/>
    </row>
    <row r="52" spans="2:12" x14ac:dyDescent="0.25">
      <c r="B52" s="13"/>
      <c r="C52" s="17"/>
      <c r="D52" s="17"/>
      <c r="E52" s="17"/>
      <c r="F52" s="17"/>
      <c r="G52" s="28"/>
      <c r="H52" s="17"/>
      <c r="I52" s="28"/>
      <c r="J52" s="17"/>
      <c r="K52" s="17"/>
      <c r="L52" s="17"/>
    </row>
    <row r="53" spans="2:12" x14ac:dyDescent="0.25">
      <c r="B53" s="13"/>
      <c r="C53" s="17"/>
      <c r="D53" s="17"/>
      <c r="E53" s="17"/>
      <c r="F53" s="17"/>
      <c r="G53" s="28"/>
      <c r="H53" s="17"/>
      <c r="I53" s="28"/>
      <c r="J53" s="17"/>
      <c r="K53" s="17"/>
      <c r="L53" s="17"/>
    </row>
    <row r="54" spans="2:12" x14ac:dyDescent="0.25">
      <c r="B54" s="13"/>
      <c r="C54" s="17"/>
      <c r="D54" s="17"/>
      <c r="E54" s="17"/>
      <c r="F54" s="17"/>
      <c r="G54" s="28"/>
      <c r="H54" s="17"/>
      <c r="I54" s="28"/>
      <c r="J54" s="17"/>
      <c r="K54" s="17"/>
      <c r="L54" s="17"/>
    </row>
    <row r="55" spans="2:12" x14ac:dyDescent="0.25">
      <c r="B55" s="13"/>
      <c r="C55" s="17"/>
      <c r="D55" s="17"/>
      <c r="E55" s="17"/>
      <c r="F55" s="17"/>
      <c r="G55" s="28"/>
      <c r="H55" s="17"/>
      <c r="I55" s="28"/>
      <c r="J55" s="17"/>
      <c r="K55" s="17"/>
      <c r="L55" s="17"/>
    </row>
    <row r="56" spans="2:12" x14ac:dyDescent="0.25">
      <c r="B56" s="13"/>
      <c r="C56" s="17"/>
      <c r="D56" s="17"/>
      <c r="E56" s="17"/>
      <c r="F56" s="17"/>
      <c r="G56" s="28"/>
      <c r="H56" s="17"/>
      <c r="I56" s="28"/>
      <c r="J56" s="17"/>
      <c r="K56" s="17"/>
      <c r="L56" s="17"/>
    </row>
    <row r="57" spans="2:12" x14ac:dyDescent="0.25">
      <c r="B57" s="13"/>
      <c r="C57" s="17"/>
      <c r="D57" s="17"/>
      <c r="E57" s="17"/>
      <c r="F57" s="17"/>
      <c r="G57" s="28"/>
      <c r="H57" s="17"/>
      <c r="I57" s="28"/>
      <c r="J57" s="17"/>
      <c r="K57" s="17"/>
      <c r="L57" s="17"/>
    </row>
    <row r="58" spans="2:12" x14ac:dyDescent="0.25">
      <c r="B58" s="13"/>
      <c r="C58" s="17"/>
      <c r="D58" s="17"/>
      <c r="E58" s="17"/>
      <c r="F58" s="17"/>
      <c r="G58" s="28"/>
      <c r="H58" s="17"/>
      <c r="I58" s="28"/>
      <c r="J58" s="17"/>
      <c r="K58" s="17"/>
      <c r="L58" s="17"/>
    </row>
    <row r="59" spans="2:12" x14ac:dyDescent="0.25">
      <c r="B59" s="13"/>
      <c r="C59" s="17"/>
      <c r="D59" s="17"/>
      <c r="E59" s="17"/>
      <c r="F59" s="17"/>
      <c r="G59" s="28"/>
      <c r="H59" s="17"/>
      <c r="I59" s="28"/>
      <c r="J59" s="17"/>
      <c r="K59" s="17"/>
      <c r="L59" s="17"/>
    </row>
    <row r="60" spans="2:12" x14ac:dyDescent="0.25">
      <c r="B60" s="13"/>
      <c r="C60" s="17"/>
      <c r="D60" s="17"/>
      <c r="E60" s="17"/>
      <c r="F60" s="17"/>
      <c r="G60" s="28"/>
      <c r="H60" s="17"/>
      <c r="I60" s="28"/>
      <c r="J60" s="17"/>
      <c r="K60" s="17"/>
      <c r="L60" s="17"/>
    </row>
    <row r="61" spans="2:12" x14ac:dyDescent="0.25">
      <c r="B61" s="13"/>
      <c r="C61" s="17"/>
      <c r="D61" s="17"/>
      <c r="E61" s="17"/>
      <c r="F61" s="17"/>
      <c r="G61" s="28"/>
      <c r="H61" s="17"/>
      <c r="I61" s="28"/>
      <c r="J61" s="17"/>
      <c r="K61" s="17"/>
      <c r="L61" s="17"/>
    </row>
    <row r="62" spans="2:12" s="19" customFormat="1" x14ac:dyDescent="0.25">
      <c r="B62" s="20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2:12" x14ac:dyDescent="0.25">
      <c r="B63" s="13"/>
      <c r="C63" s="14"/>
      <c r="D63" s="14"/>
    </row>
    <row r="64" spans="2:12" x14ac:dyDescent="0.25">
      <c r="B64" s="13"/>
      <c r="C64" s="14"/>
      <c r="D64" s="14"/>
    </row>
    <row r="65" spans="1:12" x14ac:dyDescent="0.25">
      <c r="B65" s="13"/>
      <c r="C65" s="14"/>
      <c r="D65" s="14"/>
    </row>
    <row r="66" spans="1:12" x14ac:dyDescent="0.25">
      <c r="B66" s="13"/>
      <c r="C66" s="14"/>
      <c r="D66" s="14"/>
    </row>
    <row r="67" spans="1:12" x14ac:dyDescent="0.25">
      <c r="B67" s="13"/>
      <c r="C67" s="14"/>
      <c r="D67" s="14"/>
    </row>
    <row r="68" spans="1:12" x14ac:dyDescent="0.25">
      <c r="B68" s="13"/>
      <c r="C68" s="14"/>
      <c r="D68" s="14"/>
    </row>
    <row r="69" spans="1:12" x14ac:dyDescent="0.25">
      <c r="B69" s="13"/>
      <c r="C69" s="14"/>
      <c r="D69" s="14"/>
    </row>
    <row r="70" spans="1:12" x14ac:dyDescent="0.25">
      <c r="B70" s="13"/>
      <c r="C70" s="14"/>
      <c r="D70" s="14"/>
    </row>
    <row r="71" spans="1:12" x14ac:dyDescent="0.25">
      <c r="B71" s="13"/>
      <c r="C71" s="14"/>
      <c r="D71" s="14"/>
    </row>
    <row r="72" spans="1:12" x14ac:dyDescent="0.25">
      <c r="B72" s="13"/>
      <c r="C72" s="14"/>
      <c r="D72" s="14"/>
    </row>
    <row r="73" spans="1:12" s="2" customFormat="1" x14ac:dyDescent="0.25">
      <c r="A73" s="3"/>
      <c r="B73" s="13"/>
      <c r="C73" s="14"/>
      <c r="D73" s="14"/>
      <c r="G73" s="26"/>
      <c r="I73" s="26"/>
      <c r="J73" s="3"/>
      <c r="K73" s="3"/>
      <c r="L73" s="4"/>
    </row>
    <row r="74" spans="1:12" s="2" customFormat="1" x14ac:dyDescent="0.25">
      <c r="A74" s="3"/>
      <c r="B74" s="13"/>
      <c r="C74" s="14"/>
      <c r="D74" s="14"/>
      <c r="G74" s="26"/>
      <c r="I74" s="26"/>
      <c r="J74" s="3"/>
      <c r="K74" s="3"/>
      <c r="L74" s="4"/>
    </row>
    <row r="75" spans="1:12" s="2" customFormat="1" x14ac:dyDescent="0.25">
      <c r="A75" s="3"/>
      <c r="B75" s="13"/>
      <c r="C75" s="14"/>
      <c r="D75" s="14"/>
      <c r="G75" s="26"/>
      <c r="I75" s="26"/>
      <c r="J75" s="3"/>
      <c r="K75" s="3"/>
      <c r="L75" s="4"/>
    </row>
    <row r="76" spans="1:12" s="21" customFormat="1" x14ac:dyDescent="0.25">
      <c r="A76" s="19"/>
      <c r="B76" s="20"/>
      <c r="C76" s="19"/>
      <c r="D76" s="19"/>
      <c r="G76" s="29"/>
      <c r="I76" s="29"/>
      <c r="J76" s="19"/>
      <c r="K76" s="19"/>
      <c r="L76" s="22"/>
    </row>
    <row r="77" spans="1:12" s="2" customFormat="1" x14ac:dyDescent="0.25">
      <c r="A77" s="3"/>
      <c r="B77" s="13"/>
      <c r="C77" s="3"/>
      <c r="D77" s="3"/>
      <c r="G77" s="26"/>
      <c r="I77" s="26"/>
      <c r="J77" s="3"/>
      <c r="K77" s="3"/>
      <c r="L77" s="4"/>
    </row>
    <row r="78" spans="1:12" s="2" customFormat="1" x14ac:dyDescent="0.25">
      <c r="A78" s="3"/>
      <c r="B78" s="13"/>
      <c r="C78" s="3"/>
      <c r="D78" s="3"/>
      <c r="G78" s="26"/>
      <c r="I78" s="26"/>
      <c r="J78" s="3"/>
      <c r="K78" s="3"/>
      <c r="L78" s="4"/>
    </row>
    <row r="79" spans="1:12" s="2" customFormat="1" x14ac:dyDescent="0.25">
      <c r="A79" s="3"/>
      <c r="B79" s="13"/>
      <c r="C79" s="3"/>
      <c r="D79" s="3"/>
      <c r="G79" s="26"/>
      <c r="I79" s="26"/>
      <c r="J79" s="3"/>
      <c r="K79" s="3"/>
      <c r="L79" s="4"/>
    </row>
    <row r="80" spans="1:12" s="2" customFormat="1" x14ac:dyDescent="0.25">
      <c r="A80" s="3"/>
      <c r="B80" s="13"/>
      <c r="C80" s="3"/>
      <c r="D80" s="3"/>
      <c r="G80" s="26"/>
      <c r="I80" s="26"/>
      <c r="J80" s="3"/>
      <c r="K80" s="3"/>
      <c r="L80" s="4"/>
    </row>
    <row r="81" spans="1:12" s="2" customFormat="1" x14ac:dyDescent="0.25">
      <c r="A81" s="3"/>
      <c r="B81" s="13"/>
      <c r="C81" s="3"/>
      <c r="D81" s="3"/>
      <c r="G81" s="26"/>
      <c r="I81" s="26"/>
      <c r="J81" s="3"/>
      <c r="K81" s="3"/>
      <c r="L81" s="4"/>
    </row>
    <row r="82" spans="1:12" s="2" customFormat="1" x14ac:dyDescent="0.25">
      <c r="A82" s="3"/>
      <c r="B82" s="13"/>
      <c r="C82" s="3"/>
      <c r="D82" s="3"/>
      <c r="G82" s="26"/>
      <c r="I82" s="26"/>
      <c r="J82" s="3"/>
      <c r="K82" s="3"/>
      <c r="L82" s="4"/>
    </row>
    <row r="83" spans="1:12" s="2" customFormat="1" x14ac:dyDescent="0.25">
      <c r="A83" s="3"/>
      <c r="B83" s="13"/>
      <c r="C83" s="3"/>
      <c r="D83" s="3"/>
      <c r="G83" s="26"/>
      <c r="I83" s="26"/>
      <c r="J83" s="3"/>
      <c r="K83" s="3"/>
      <c r="L83" s="4"/>
    </row>
    <row r="84" spans="1:12" s="2" customFormat="1" x14ac:dyDescent="0.25">
      <c r="A84" s="3"/>
      <c r="B84" s="13"/>
      <c r="C84" s="3"/>
      <c r="D84" s="3"/>
      <c r="G84" s="26"/>
      <c r="I84" s="26"/>
      <c r="J84" s="3"/>
      <c r="K84" s="3"/>
      <c r="L84" s="4"/>
    </row>
    <row r="85" spans="1:12" s="2" customFormat="1" x14ac:dyDescent="0.25">
      <c r="A85" s="3"/>
      <c r="B85" s="13"/>
      <c r="C85" s="3"/>
      <c r="D85" s="3"/>
      <c r="G85" s="26"/>
      <c r="I85" s="26"/>
      <c r="J85" s="3"/>
      <c r="K85" s="3"/>
      <c r="L85" s="4"/>
    </row>
  </sheetData>
  <mergeCells count="11">
    <mergeCell ref="C62:L62"/>
    <mergeCell ref="C13:C14"/>
    <mergeCell ref="D13:D14"/>
    <mergeCell ref="E13:E14"/>
    <mergeCell ref="F13:F14"/>
    <mergeCell ref="H13:H14"/>
    <mergeCell ref="J13:J14"/>
    <mergeCell ref="K13:K14"/>
    <mergeCell ref="L13:L14"/>
    <mergeCell ref="G13:G14"/>
    <mergeCell ref="I13:I14"/>
  </mergeCells>
  <conditionalFormatting sqref="C22:D22 C14 C5:D10 C12:D13 D11 I15:I18 G15:G20">
    <cfRule type="containsText" dxfId="35" priority="86" operator="containsText" text="FALSO">
      <formula>NOT(ISERROR(SEARCH("FALSO",C5)))</formula>
    </cfRule>
  </conditionalFormatting>
  <conditionalFormatting sqref="B23 B22:I22 A24:L102 E23:L23 J13:L14 B13:D13 B14:C14 B6:L10 B12:L12 B11 D11:L11 B15:B20 I15:I18 G15:G20">
    <cfRule type="containsErrors" dxfId="34" priority="87">
      <formula>ISERROR(A6)</formula>
    </cfRule>
  </conditionalFormatting>
  <conditionalFormatting sqref="A103:A202">
    <cfRule type="containsErrors" dxfId="33" priority="88">
      <formula>ISERROR(A103)</formula>
    </cfRule>
  </conditionalFormatting>
  <conditionalFormatting sqref="B103:L211">
    <cfRule type="containsErrors" dxfId="32" priority="85">
      <formula>ISERROR(B103)</formula>
    </cfRule>
  </conditionalFormatting>
  <conditionalFormatting sqref="F13:I14">
    <cfRule type="containsText" dxfId="31" priority="83" operator="containsText" text="FALSO">
      <formula>NOT(ISERROR(SEARCH("FALSO",F13)))</formula>
    </cfRule>
  </conditionalFormatting>
  <conditionalFormatting sqref="F13:I14">
    <cfRule type="containsErrors" dxfId="30" priority="84">
      <formula>ISERROR(F13)</formula>
    </cfRule>
  </conditionalFormatting>
  <conditionalFormatting sqref="E13:E14">
    <cfRule type="containsText" dxfId="29" priority="81" operator="containsText" text="FALSO">
      <formula>NOT(ISERROR(SEARCH("FALSO",E13)))</formula>
    </cfRule>
  </conditionalFormatting>
  <conditionalFormatting sqref="E13:E14">
    <cfRule type="containsErrors" dxfId="28" priority="82">
      <formula>ISERROR(E13)</formula>
    </cfRule>
  </conditionalFormatting>
  <conditionalFormatting sqref="C23:D23">
    <cfRule type="containsText" dxfId="27" priority="79" operator="containsText" text="FALSO">
      <formula>NOT(ISERROR(SEARCH("FALSO",C23)))</formula>
    </cfRule>
  </conditionalFormatting>
  <conditionalFormatting sqref="C23:D23">
    <cfRule type="containsErrors" dxfId="26" priority="80">
      <formula>ISERROR(C23)</formula>
    </cfRule>
  </conditionalFormatting>
  <conditionalFormatting sqref="L15:L16">
    <cfRule type="containsErrors" dxfId="25" priority="77">
      <formula>ISERROR(L15)</formula>
    </cfRule>
  </conditionalFormatting>
  <conditionalFormatting sqref="K22:L22">
    <cfRule type="containsErrors" dxfId="24" priority="78">
      <formula>ISERROR(K22)</formula>
    </cfRule>
  </conditionalFormatting>
  <conditionalFormatting sqref="K16:L16">
    <cfRule type="containsErrors" dxfId="23" priority="71">
      <formula>ISERROR(K16)</formula>
    </cfRule>
  </conditionalFormatting>
  <conditionalFormatting sqref="I18 G18:G20">
    <cfRule type="containsErrors" dxfId="22" priority="65">
      <formula>ISERROR(G18)</formula>
    </cfRule>
  </conditionalFormatting>
  <conditionalFormatting sqref="K15">
    <cfRule type="containsErrors" dxfId="21" priority="59">
      <formula>ISERROR(K15)</formula>
    </cfRule>
  </conditionalFormatting>
  <conditionalFormatting sqref="L17:L20">
    <cfRule type="containsErrors" dxfId="20" priority="45">
      <formula>ISERROR(L17)</formula>
    </cfRule>
  </conditionalFormatting>
  <conditionalFormatting sqref="L17:L20">
    <cfRule type="containsErrors" dxfId="19" priority="44">
      <formula>ISERROR(L17)</formula>
    </cfRule>
  </conditionalFormatting>
  <conditionalFormatting sqref="K17:K20">
    <cfRule type="containsErrors" dxfId="18" priority="43">
      <formula>ISERROR(K17)</formula>
    </cfRule>
  </conditionalFormatting>
  <conditionalFormatting sqref="J22">
    <cfRule type="containsErrors" dxfId="17" priority="40">
      <formula>ISERROR(J22)</formula>
    </cfRule>
  </conditionalFormatting>
  <conditionalFormatting sqref="C11">
    <cfRule type="containsText" dxfId="16" priority="36" operator="containsText" text="FALSO">
      <formula>NOT(ISERROR(SEARCH("FALSO",C11)))</formula>
    </cfRule>
  </conditionalFormatting>
  <conditionalFormatting sqref="C11">
    <cfRule type="containsErrors" dxfId="15" priority="37">
      <formula>ISERROR(C11)</formula>
    </cfRule>
  </conditionalFormatting>
  <conditionalFormatting sqref="B21">
    <cfRule type="containsErrors" dxfId="14" priority="35">
      <formula>ISERROR(B21)</formula>
    </cfRule>
  </conditionalFormatting>
  <conditionalFormatting sqref="L21">
    <cfRule type="containsErrors" dxfId="13" priority="34">
      <formula>ISERROR(L21)</formula>
    </cfRule>
  </conditionalFormatting>
  <conditionalFormatting sqref="L21">
    <cfRule type="containsErrors" dxfId="12" priority="28">
      <formula>ISERROR(L21)</formula>
    </cfRule>
  </conditionalFormatting>
  <conditionalFormatting sqref="G21">
    <cfRule type="containsErrors" dxfId="11" priority="26">
      <formula>ISERROR(G21)</formula>
    </cfRule>
  </conditionalFormatting>
  <conditionalFormatting sqref="G21">
    <cfRule type="containsErrors" dxfId="10" priority="18">
      <formula>ISERROR(G21)</formula>
    </cfRule>
  </conditionalFormatting>
  <conditionalFormatting sqref="G21">
    <cfRule type="containsText" dxfId="9" priority="17" operator="containsText" text="FALSO">
      <formula>NOT(ISERROR(SEARCH("FALSO",G21)))</formula>
    </cfRule>
  </conditionalFormatting>
  <conditionalFormatting sqref="K21">
    <cfRule type="containsErrors" dxfId="8" priority="19">
      <formula>ISERROR(K21)</formula>
    </cfRule>
  </conditionalFormatting>
  <conditionalFormatting sqref="D15:D21 H15:H16 H18:H21">
    <cfRule type="containsText" dxfId="7" priority="12" stopIfTrue="1" operator="containsText" text="DISPONIBLE">
      <formula>NOT(ISERROR(SEARCH("DISPONIBLE",D15)))</formula>
    </cfRule>
    <cfRule type="containsText" dxfId="6" priority="13" stopIfTrue="1" operator="containsText" text="ENGANCHE">
      <formula>NOT(ISERROR(SEARCH("ENGANCHE",D15)))</formula>
    </cfRule>
    <cfRule type="containsText" dxfId="5" priority="14" stopIfTrue="1" operator="containsText" text="APARTADO">
      <formula>NOT(ISERROR(SEARCH("APARTADO",D15)))</formula>
    </cfRule>
    <cfRule type="containsText" dxfId="4" priority="15" stopIfTrue="1" operator="containsText" text="EN PROCESO">
      <formula>NOT(ISERROR(SEARCH("EN PROCESO",D15)))</formula>
    </cfRule>
    <cfRule type="containsText" dxfId="3" priority="16" stopIfTrue="1" operator="containsText" text="VENDIDO">
      <formula>NOT(ISERROR(SEARCH("VENDIDO",D15)))</formula>
    </cfRule>
  </conditionalFormatting>
  <conditionalFormatting sqref="I19:I21">
    <cfRule type="containsText" dxfId="2" priority="2" operator="containsText" text="FALSO">
      <formula>NOT(ISERROR(SEARCH("FALSO",I19)))</formula>
    </cfRule>
  </conditionalFormatting>
  <conditionalFormatting sqref="I19:I21">
    <cfRule type="containsErrors" dxfId="1" priority="3">
      <formula>ISERROR(I19)</formula>
    </cfRule>
  </conditionalFormatting>
  <conditionalFormatting sqref="I19:I21">
    <cfRule type="containsErrors" dxfId="0" priority="1">
      <formula>ISERROR(I19)</formula>
    </cfRule>
  </conditionalFormatting>
  <printOptions horizontalCentered="1"/>
  <pageMargins left="0.70866141732283472" right="0.70866141732283472" top="1.5354330708661419" bottom="0.94488188976377963" header="0.31496062992125984" footer="0.31496062992125984"/>
  <pageSetup scale="46" fitToHeight="0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6" zoomScaleNormal="96" workbookViewId="0">
      <selection activeCell="E32" sqref="E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EJEMPLO</vt:lpstr>
      <vt:lpstr>MACHOTE</vt:lpstr>
      <vt:lpstr>Hoja1</vt:lpstr>
      <vt:lpstr>EJEMPLO!Área_de_impresión</vt:lpstr>
      <vt:lpstr>MACHOTE!Área_de_impresión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</dc:creator>
  <cp:lastModifiedBy>Control y Medición</cp:lastModifiedBy>
  <cp:lastPrinted>2020-10-28T22:28:47Z</cp:lastPrinted>
  <dcterms:created xsi:type="dcterms:W3CDTF">2020-06-04T16:01:06Z</dcterms:created>
  <dcterms:modified xsi:type="dcterms:W3CDTF">2021-05-13T17:58:25Z</dcterms:modified>
</cp:coreProperties>
</file>