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Grupo Pró-Estudar\Anállises - VT 2019\"/>
    </mc:Choice>
  </mc:AlternateContent>
  <xr:revisionPtr revIDLastSave="0" documentId="8_{DE945E9B-5590-476C-A260-C8B45D016171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DesempenhoXFatores" sheetId="2" r:id="rId1"/>
    <sheet name="Inscritos" sheetId="1" r:id="rId2"/>
    <sheet name="Turma 2019" sheetId="10" r:id="rId3"/>
    <sheet name="Seleção-Aleatório-20n-Renda" sheetId="7" r:id="rId4"/>
    <sheet name="Seleção-Aleatória-20n-escola" sheetId="5" r:id="rId5"/>
    <sheet name="Selecção-Aleatória-15n-escola" sheetId="8" r:id="rId6"/>
    <sheet name="Seleção-Aleatório-75n-leitura" sheetId="6" r:id="rId7"/>
    <sheet name="Seleção-Aleatório-20n-leitu" sheetId="9" r:id="rId8"/>
  </sheets>
  <definedNames>
    <definedName name="_xlnm._FilterDatabase" localSheetId="0" hidden="1">DesempenhoXFatores!$A$1:$L$169</definedName>
    <definedName name="_xlnm._FilterDatabase" localSheetId="1" hidden="1">Inscritos!$A$2:$AJ$318</definedName>
    <definedName name="_xlnm._FilterDatabase" localSheetId="4" hidden="1">'Seleção-Aleatória-20n-escola'!$A$1:$L$106</definedName>
    <definedName name="_xlnm._FilterDatabase" localSheetId="7" hidden="1">'Seleção-Aleatório-20n-leitu'!$A$1:$L$1</definedName>
    <definedName name="_xlnm._FilterDatabase" localSheetId="3" hidden="1">'Seleção-Aleatório-20n-Renda'!$A$1:$L$94</definedName>
    <definedName name="_xlnm._FilterDatabase" localSheetId="6" hidden="1">'Seleção-Aleatório-75n-leitura'!$A$1:$L$1</definedName>
    <definedName name="_xlnm._FilterDatabase" localSheetId="5" hidden="1">'Selecção-Aleatória-15n-escola'!$A$1:$L$106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" l="1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B2" i="10"/>
  <c r="C2" i="10"/>
  <c r="D2" i="10"/>
  <c r="E2" i="10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" i="1"/>
  <c r="B3" i="10" l="1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2" i="10"/>
  <c r="C22" i="10"/>
  <c r="D22" i="10"/>
  <c r="B23" i="10"/>
  <c r="C23" i="10"/>
  <c r="D23" i="10"/>
  <c r="B24" i="10"/>
  <c r="C24" i="10"/>
  <c r="D24" i="10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B37" i="10"/>
  <c r="C37" i="10"/>
  <c r="D37" i="10"/>
  <c r="B38" i="10"/>
  <c r="C38" i="10"/>
  <c r="D38" i="10"/>
  <c r="B39" i="10"/>
  <c r="C39" i="10"/>
  <c r="D39" i="10"/>
  <c r="B40" i="10"/>
  <c r="C40" i="10"/>
  <c r="D40" i="10"/>
  <c r="B41" i="10"/>
  <c r="C41" i="10"/>
  <c r="D41" i="10"/>
  <c r="B42" i="10"/>
  <c r="C42" i="10"/>
  <c r="D42" i="10"/>
  <c r="B43" i="10"/>
  <c r="C43" i="10"/>
  <c r="D43" i="10"/>
  <c r="B44" i="10"/>
  <c r="C44" i="10"/>
  <c r="D44" i="10"/>
  <c r="B45" i="10"/>
  <c r="C45" i="10"/>
  <c r="D45" i="10"/>
  <c r="B46" i="10"/>
  <c r="C46" i="10"/>
  <c r="D46" i="10"/>
  <c r="B47" i="10"/>
  <c r="C47" i="10"/>
  <c r="D47" i="10"/>
  <c r="B48" i="10"/>
  <c r="C48" i="10"/>
  <c r="D48" i="10"/>
  <c r="B49" i="10"/>
  <c r="C49" i="10"/>
  <c r="D49" i="10"/>
  <c r="B50" i="10"/>
  <c r="C50" i="10"/>
  <c r="D50" i="10"/>
  <c r="B51" i="10"/>
  <c r="C51" i="10"/>
  <c r="D51" i="10"/>
  <c r="B52" i="10"/>
  <c r="C52" i="10"/>
  <c r="D52" i="10"/>
  <c r="B53" i="10"/>
  <c r="C53" i="10"/>
  <c r="D53" i="10"/>
  <c r="B54" i="10"/>
  <c r="C54" i="10"/>
  <c r="D54" i="10"/>
  <c r="B55" i="10"/>
  <c r="C55" i="10"/>
  <c r="D55" i="10"/>
  <c r="B56" i="10"/>
  <c r="C56" i="10"/>
  <c r="D56" i="10"/>
  <c r="B57" i="10"/>
  <c r="C57" i="10"/>
  <c r="D57" i="10"/>
  <c r="B58" i="10"/>
  <c r="C58" i="10"/>
  <c r="D58" i="10"/>
  <c r="B59" i="10"/>
  <c r="C59" i="10"/>
  <c r="D59" i="10"/>
  <c r="B60" i="10"/>
  <c r="C60" i="10"/>
  <c r="D60" i="10"/>
  <c r="B61" i="10"/>
  <c r="C61" i="10"/>
  <c r="D61" i="10"/>
  <c r="B62" i="10"/>
  <c r="C62" i="10"/>
  <c r="D62" i="10"/>
  <c r="B63" i="10"/>
  <c r="C63" i="10"/>
  <c r="D63" i="10"/>
  <c r="G2" i="2" l="1" a="1"/>
  <c r="G2" i="2" s="1"/>
  <c r="J5" i="2" l="1"/>
  <c r="D13" i="2" l="1"/>
  <c r="D3" i="2"/>
  <c r="D4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2" i="2"/>
  <c r="D131" i="2"/>
  <c r="D133" i="2"/>
  <c r="D134" i="2"/>
  <c r="D135" i="2"/>
  <c r="D136" i="2"/>
  <c r="D137" i="2"/>
  <c r="D138" i="2"/>
  <c r="D139" i="2"/>
  <c r="D140" i="2"/>
  <c r="D141" i="2"/>
  <c r="D142" i="2"/>
  <c r="D143" i="2"/>
  <c r="D145" i="2"/>
  <c r="D144" i="2"/>
  <c r="D146" i="2"/>
  <c r="D147" i="2"/>
  <c r="D148" i="2"/>
  <c r="D149" i="2"/>
  <c r="D150" i="2"/>
  <c r="D151" i="2"/>
  <c r="D152" i="2"/>
  <c r="D153" i="2"/>
  <c r="D154" i="2"/>
  <c r="D155" i="2"/>
  <c r="D157" i="2"/>
  <c r="D158" i="2"/>
  <c r="D156" i="2"/>
  <c r="D159" i="2"/>
  <c r="D160" i="2"/>
  <c r="D161" i="2"/>
  <c r="D162" i="2"/>
  <c r="D163" i="2"/>
  <c r="D164" i="2"/>
  <c r="D165" i="2"/>
  <c r="D166" i="2"/>
  <c r="D167" i="2"/>
  <c r="D168" i="2"/>
  <c r="D169" i="2"/>
  <c r="D2" i="2"/>
  <c r="K169" i="2" a="1"/>
  <c r="K169" i="2" s="1"/>
  <c r="J169" i="2" a="1"/>
  <c r="J169" i="2" s="1"/>
  <c r="I169" i="2" a="1"/>
  <c r="I169" i="2" s="1"/>
  <c r="H169" i="2" a="1"/>
  <c r="H169" i="2" s="1"/>
  <c r="L169" i="2" s="1"/>
  <c r="G169" i="2" a="1"/>
  <c r="G169" i="2" s="1"/>
  <c r="F169" i="2" a="1"/>
  <c r="F169" i="2" s="1"/>
  <c r="E169" i="2" a="1"/>
  <c r="E169" i="2" s="1"/>
  <c r="K168" i="2" a="1"/>
  <c r="K168" i="2" s="1"/>
  <c r="J168" i="2" a="1"/>
  <c r="J168" i="2" s="1"/>
  <c r="I168" i="2" a="1"/>
  <c r="I168" i="2" s="1"/>
  <c r="H168" i="2" a="1"/>
  <c r="H168" i="2" s="1"/>
  <c r="L168" i="2" s="1"/>
  <c r="G168" i="2" a="1"/>
  <c r="G168" i="2" s="1"/>
  <c r="F168" i="2" a="1"/>
  <c r="F168" i="2" s="1"/>
  <c r="E168" i="2" a="1"/>
  <c r="E168" i="2" s="1"/>
  <c r="K167" i="2" a="1"/>
  <c r="K167" i="2" s="1"/>
  <c r="J167" i="2" a="1"/>
  <c r="J167" i="2" s="1"/>
  <c r="I167" i="2" a="1"/>
  <c r="I167" i="2" s="1"/>
  <c r="H167" i="2" a="1"/>
  <c r="H167" i="2" s="1"/>
  <c r="L167" i="2" s="1"/>
  <c r="G167" i="2" a="1"/>
  <c r="G167" i="2" s="1"/>
  <c r="F167" i="2" a="1"/>
  <c r="F167" i="2" s="1"/>
  <c r="E167" i="2" a="1"/>
  <c r="E167" i="2" s="1"/>
  <c r="K166" i="2" a="1"/>
  <c r="K166" i="2" s="1"/>
  <c r="J166" i="2" a="1"/>
  <c r="J166" i="2" s="1"/>
  <c r="I166" i="2" a="1"/>
  <c r="I166" i="2" s="1"/>
  <c r="H166" i="2" a="1"/>
  <c r="H166" i="2" s="1"/>
  <c r="L166" i="2" s="1"/>
  <c r="G166" i="2" a="1"/>
  <c r="G166" i="2" s="1"/>
  <c r="F166" i="2" a="1"/>
  <c r="F166" i="2" s="1"/>
  <c r="E166" i="2" a="1"/>
  <c r="E166" i="2" s="1"/>
  <c r="K165" i="2" a="1"/>
  <c r="K165" i="2" s="1"/>
  <c r="J165" i="2" a="1"/>
  <c r="J165" i="2" s="1"/>
  <c r="I165" i="2" a="1"/>
  <c r="I165" i="2" s="1"/>
  <c r="H165" i="2" a="1"/>
  <c r="H165" i="2" s="1"/>
  <c r="L165" i="2" s="1"/>
  <c r="G165" i="2" a="1"/>
  <c r="G165" i="2" s="1"/>
  <c r="F165" i="2" a="1"/>
  <c r="F165" i="2" s="1"/>
  <c r="E165" i="2" a="1"/>
  <c r="E165" i="2" s="1"/>
  <c r="K164" i="2" a="1"/>
  <c r="K164" i="2" s="1"/>
  <c r="J164" i="2" a="1"/>
  <c r="J164" i="2" s="1"/>
  <c r="I164" i="2" a="1"/>
  <c r="I164" i="2" s="1"/>
  <c r="H164" i="2" a="1"/>
  <c r="H164" i="2" s="1"/>
  <c r="L164" i="2" s="1"/>
  <c r="G164" i="2" a="1"/>
  <c r="G164" i="2" s="1"/>
  <c r="F164" i="2" a="1"/>
  <c r="F164" i="2" s="1"/>
  <c r="E164" i="2" a="1"/>
  <c r="E164" i="2" s="1"/>
  <c r="K163" i="2" a="1"/>
  <c r="K163" i="2" s="1"/>
  <c r="J163" i="2" a="1"/>
  <c r="J163" i="2" s="1"/>
  <c r="I163" i="2" a="1"/>
  <c r="I163" i="2" s="1"/>
  <c r="H163" i="2" a="1"/>
  <c r="H163" i="2" s="1"/>
  <c r="L163" i="2" s="1"/>
  <c r="G163" i="2" a="1"/>
  <c r="G163" i="2" s="1"/>
  <c r="F163" i="2" a="1"/>
  <c r="F163" i="2" s="1"/>
  <c r="E163" i="2" a="1"/>
  <c r="E163" i="2" s="1"/>
  <c r="K162" i="2" a="1"/>
  <c r="K162" i="2" s="1"/>
  <c r="J162" i="2" a="1"/>
  <c r="J162" i="2" s="1"/>
  <c r="I162" i="2" a="1"/>
  <c r="I162" i="2" s="1"/>
  <c r="H162" i="2" a="1"/>
  <c r="H162" i="2" s="1"/>
  <c r="L162" i="2" s="1"/>
  <c r="G162" i="2" a="1"/>
  <c r="G162" i="2" s="1"/>
  <c r="F162" i="2" a="1"/>
  <c r="F162" i="2" s="1"/>
  <c r="E162" i="2" a="1"/>
  <c r="E162" i="2" s="1"/>
  <c r="K161" i="2" a="1"/>
  <c r="K161" i="2" s="1"/>
  <c r="J161" i="2" a="1"/>
  <c r="J161" i="2" s="1"/>
  <c r="I161" i="2" a="1"/>
  <c r="I161" i="2" s="1"/>
  <c r="H161" i="2" a="1"/>
  <c r="H161" i="2" s="1"/>
  <c r="L161" i="2" s="1"/>
  <c r="G161" i="2" a="1"/>
  <c r="G161" i="2" s="1"/>
  <c r="F161" i="2" a="1"/>
  <c r="F161" i="2" s="1"/>
  <c r="E161" i="2" a="1"/>
  <c r="E161" i="2" s="1"/>
  <c r="K160" i="2" a="1"/>
  <c r="K160" i="2" s="1"/>
  <c r="J160" i="2" a="1"/>
  <c r="J160" i="2" s="1"/>
  <c r="I160" i="2" a="1"/>
  <c r="I160" i="2" s="1"/>
  <c r="H160" i="2" a="1"/>
  <c r="H160" i="2" s="1"/>
  <c r="L160" i="2" s="1"/>
  <c r="G160" i="2" a="1"/>
  <c r="G160" i="2" s="1"/>
  <c r="F160" i="2" a="1"/>
  <c r="F160" i="2" s="1"/>
  <c r="E160" i="2" a="1"/>
  <c r="E160" i="2" s="1"/>
  <c r="K159" i="2" a="1"/>
  <c r="K159" i="2" s="1"/>
  <c r="J159" i="2" a="1"/>
  <c r="J159" i="2" s="1"/>
  <c r="I159" i="2" a="1"/>
  <c r="I159" i="2" s="1"/>
  <c r="H159" i="2" a="1"/>
  <c r="H159" i="2" s="1"/>
  <c r="L159" i="2" s="1"/>
  <c r="G159" i="2" a="1"/>
  <c r="G159" i="2" s="1"/>
  <c r="F159" i="2" a="1"/>
  <c r="F159" i="2" s="1"/>
  <c r="E159" i="2" a="1"/>
  <c r="E159" i="2" s="1"/>
  <c r="K156" i="2" a="1"/>
  <c r="K156" i="2" s="1"/>
  <c r="J156" i="2" a="1"/>
  <c r="J156" i="2" s="1"/>
  <c r="I156" i="2" a="1"/>
  <c r="I156" i="2" s="1"/>
  <c r="H156" i="2" a="1"/>
  <c r="H156" i="2" s="1"/>
  <c r="L156" i="2" s="1"/>
  <c r="G156" i="2" a="1"/>
  <c r="G156" i="2" s="1"/>
  <c r="F156" i="2" a="1"/>
  <c r="F156" i="2" s="1"/>
  <c r="E156" i="2" a="1"/>
  <c r="E156" i="2" s="1"/>
  <c r="K158" i="2" a="1"/>
  <c r="K158" i="2" s="1"/>
  <c r="J158" i="2" a="1"/>
  <c r="J158" i="2" s="1"/>
  <c r="I158" i="2" a="1"/>
  <c r="I158" i="2" s="1"/>
  <c r="H158" i="2" a="1"/>
  <c r="H158" i="2" s="1"/>
  <c r="L158" i="2" s="1"/>
  <c r="G158" i="2" a="1"/>
  <c r="G158" i="2" s="1"/>
  <c r="F158" i="2" a="1"/>
  <c r="F158" i="2" s="1"/>
  <c r="E158" i="2" a="1"/>
  <c r="E158" i="2" s="1"/>
  <c r="K157" i="2" a="1"/>
  <c r="K157" i="2" s="1"/>
  <c r="J157" i="2" a="1"/>
  <c r="J157" i="2" s="1"/>
  <c r="I157" i="2" a="1"/>
  <c r="I157" i="2" s="1"/>
  <c r="H157" i="2" a="1"/>
  <c r="H157" i="2" s="1"/>
  <c r="L157" i="2" s="1"/>
  <c r="G157" i="2" a="1"/>
  <c r="G157" i="2" s="1"/>
  <c r="F157" i="2" a="1"/>
  <c r="F157" i="2" s="1"/>
  <c r="E157" i="2" a="1"/>
  <c r="E157" i="2" s="1"/>
  <c r="K155" i="2" a="1"/>
  <c r="K155" i="2" s="1"/>
  <c r="J155" i="2" a="1"/>
  <c r="J155" i="2" s="1"/>
  <c r="I155" i="2" a="1"/>
  <c r="I155" i="2" s="1"/>
  <c r="H155" i="2" a="1"/>
  <c r="H155" i="2" s="1"/>
  <c r="L155" i="2" s="1"/>
  <c r="G155" i="2" a="1"/>
  <c r="G155" i="2" s="1"/>
  <c r="F155" i="2" a="1"/>
  <c r="F155" i="2" s="1"/>
  <c r="E155" i="2" a="1"/>
  <c r="E155" i="2" s="1"/>
  <c r="K154" i="2" a="1"/>
  <c r="K154" i="2" s="1"/>
  <c r="J154" i="2" a="1"/>
  <c r="J154" i="2" s="1"/>
  <c r="I154" i="2" a="1"/>
  <c r="I154" i="2" s="1"/>
  <c r="H154" i="2" a="1"/>
  <c r="H154" i="2" s="1"/>
  <c r="L154" i="2" s="1"/>
  <c r="G154" i="2" a="1"/>
  <c r="G154" i="2" s="1"/>
  <c r="F154" i="2" a="1"/>
  <c r="F154" i="2" s="1"/>
  <c r="E154" i="2" a="1"/>
  <c r="E154" i="2" s="1"/>
  <c r="K153" i="2" a="1"/>
  <c r="K153" i="2" s="1"/>
  <c r="J153" i="2" a="1"/>
  <c r="J153" i="2" s="1"/>
  <c r="I153" i="2" a="1"/>
  <c r="I153" i="2" s="1"/>
  <c r="H153" i="2" a="1"/>
  <c r="H153" i="2" s="1"/>
  <c r="L153" i="2" s="1"/>
  <c r="G153" i="2" a="1"/>
  <c r="G153" i="2" s="1"/>
  <c r="F153" i="2" a="1"/>
  <c r="F153" i="2" s="1"/>
  <c r="E153" i="2" a="1"/>
  <c r="E153" i="2" s="1"/>
  <c r="K152" i="2" a="1"/>
  <c r="K152" i="2" s="1"/>
  <c r="J152" i="2" a="1"/>
  <c r="J152" i="2" s="1"/>
  <c r="I152" i="2" a="1"/>
  <c r="I152" i="2" s="1"/>
  <c r="H152" i="2" a="1"/>
  <c r="H152" i="2" s="1"/>
  <c r="L152" i="2" s="1"/>
  <c r="G152" i="2" a="1"/>
  <c r="G152" i="2" s="1"/>
  <c r="F152" i="2" a="1"/>
  <c r="F152" i="2" s="1"/>
  <c r="E152" i="2" a="1"/>
  <c r="E152" i="2" s="1"/>
  <c r="K151" i="2" a="1"/>
  <c r="K151" i="2" s="1"/>
  <c r="J151" i="2" a="1"/>
  <c r="J151" i="2" s="1"/>
  <c r="I151" i="2" a="1"/>
  <c r="I151" i="2" s="1"/>
  <c r="H151" i="2" a="1"/>
  <c r="H151" i="2" s="1"/>
  <c r="L151" i="2" s="1"/>
  <c r="G151" i="2" a="1"/>
  <c r="G151" i="2" s="1"/>
  <c r="F151" i="2" a="1"/>
  <c r="F151" i="2" s="1"/>
  <c r="E151" i="2" a="1"/>
  <c r="E151" i="2" s="1"/>
  <c r="K150" i="2" a="1"/>
  <c r="K150" i="2" s="1"/>
  <c r="J150" i="2" a="1"/>
  <c r="J150" i="2" s="1"/>
  <c r="I150" i="2" a="1"/>
  <c r="I150" i="2" s="1"/>
  <c r="H150" i="2" a="1"/>
  <c r="H150" i="2" s="1"/>
  <c r="L150" i="2" s="1"/>
  <c r="G150" i="2" a="1"/>
  <c r="G150" i="2" s="1"/>
  <c r="F150" i="2" a="1"/>
  <c r="F150" i="2" s="1"/>
  <c r="E150" i="2" a="1"/>
  <c r="E150" i="2" s="1"/>
  <c r="K149" i="2" a="1"/>
  <c r="K149" i="2" s="1"/>
  <c r="J149" i="2" a="1"/>
  <c r="J149" i="2" s="1"/>
  <c r="I149" i="2" a="1"/>
  <c r="I149" i="2" s="1"/>
  <c r="H149" i="2" a="1"/>
  <c r="H149" i="2" s="1"/>
  <c r="L149" i="2" s="1"/>
  <c r="G149" i="2" a="1"/>
  <c r="G149" i="2" s="1"/>
  <c r="F149" i="2" a="1"/>
  <c r="F149" i="2" s="1"/>
  <c r="E149" i="2" a="1"/>
  <c r="E149" i="2" s="1"/>
  <c r="K148" i="2" a="1"/>
  <c r="K148" i="2" s="1"/>
  <c r="J148" i="2" a="1"/>
  <c r="J148" i="2" s="1"/>
  <c r="I148" i="2" a="1"/>
  <c r="I148" i="2" s="1"/>
  <c r="H148" i="2" a="1"/>
  <c r="H148" i="2" s="1"/>
  <c r="L148" i="2" s="1"/>
  <c r="G148" i="2" a="1"/>
  <c r="G148" i="2" s="1"/>
  <c r="F148" i="2" a="1"/>
  <c r="F148" i="2" s="1"/>
  <c r="E148" i="2" a="1"/>
  <c r="E148" i="2" s="1"/>
  <c r="K147" i="2" a="1"/>
  <c r="K147" i="2" s="1"/>
  <c r="J147" i="2" a="1"/>
  <c r="J147" i="2" s="1"/>
  <c r="I147" i="2" a="1"/>
  <c r="I147" i="2" s="1"/>
  <c r="H147" i="2" a="1"/>
  <c r="H147" i="2" s="1"/>
  <c r="L147" i="2" s="1"/>
  <c r="G147" i="2" a="1"/>
  <c r="G147" i="2" s="1"/>
  <c r="F147" i="2" a="1"/>
  <c r="F147" i="2" s="1"/>
  <c r="E147" i="2" a="1"/>
  <c r="E147" i="2" s="1"/>
  <c r="K146" i="2" a="1"/>
  <c r="K146" i="2" s="1"/>
  <c r="J146" i="2" a="1"/>
  <c r="J146" i="2" s="1"/>
  <c r="I146" i="2" a="1"/>
  <c r="I146" i="2" s="1"/>
  <c r="H146" i="2" a="1"/>
  <c r="H146" i="2" s="1"/>
  <c r="L146" i="2" s="1"/>
  <c r="G146" i="2" a="1"/>
  <c r="G146" i="2" s="1"/>
  <c r="F146" i="2" a="1"/>
  <c r="F146" i="2" s="1"/>
  <c r="E146" i="2" a="1"/>
  <c r="E146" i="2" s="1"/>
  <c r="K144" i="2" a="1"/>
  <c r="K144" i="2" s="1"/>
  <c r="J144" i="2" a="1"/>
  <c r="J144" i="2" s="1"/>
  <c r="I144" i="2" a="1"/>
  <c r="I144" i="2" s="1"/>
  <c r="H144" i="2" a="1"/>
  <c r="H144" i="2" s="1"/>
  <c r="L144" i="2" s="1"/>
  <c r="G144" i="2" a="1"/>
  <c r="G144" i="2" s="1"/>
  <c r="F144" i="2" a="1"/>
  <c r="F144" i="2" s="1"/>
  <c r="E144" i="2" a="1"/>
  <c r="E144" i="2" s="1"/>
  <c r="K145" i="2" a="1"/>
  <c r="K145" i="2" s="1"/>
  <c r="J145" i="2" a="1"/>
  <c r="J145" i="2" s="1"/>
  <c r="I145" i="2" a="1"/>
  <c r="I145" i="2" s="1"/>
  <c r="H145" i="2" a="1"/>
  <c r="H145" i="2" s="1"/>
  <c r="L145" i="2" s="1"/>
  <c r="G145" i="2" a="1"/>
  <c r="G145" i="2" s="1"/>
  <c r="F145" i="2" a="1"/>
  <c r="F145" i="2" s="1"/>
  <c r="E145" i="2" a="1"/>
  <c r="E145" i="2" s="1"/>
  <c r="K143" i="2" a="1"/>
  <c r="K143" i="2" s="1"/>
  <c r="J143" i="2" a="1"/>
  <c r="J143" i="2" s="1"/>
  <c r="I143" i="2" a="1"/>
  <c r="I143" i="2" s="1"/>
  <c r="H143" i="2" a="1"/>
  <c r="H143" i="2" s="1"/>
  <c r="L143" i="2" s="1"/>
  <c r="G143" i="2" a="1"/>
  <c r="G143" i="2" s="1"/>
  <c r="F143" i="2" a="1"/>
  <c r="F143" i="2" s="1"/>
  <c r="E143" i="2" a="1"/>
  <c r="E143" i="2" s="1"/>
  <c r="K142" i="2" a="1"/>
  <c r="K142" i="2" s="1"/>
  <c r="J142" i="2" a="1"/>
  <c r="J142" i="2" s="1"/>
  <c r="I142" i="2" a="1"/>
  <c r="I142" i="2" s="1"/>
  <c r="H142" i="2" a="1"/>
  <c r="H142" i="2" s="1"/>
  <c r="L142" i="2" s="1"/>
  <c r="G142" i="2" a="1"/>
  <c r="G142" i="2" s="1"/>
  <c r="F142" i="2" a="1"/>
  <c r="F142" i="2" s="1"/>
  <c r="E142" i="2" a="1"/>
  <c r="E142" i="2" s="1"/>
  <c r="K141" i="2" a="1"/>
  <c r="K141" i="2" s="1"/>
  <c r="J141" i="2" a="1"/>
  <c r="J141" i="2" s="1"/>
  <c r="I141" i="2" a="1"/>
  <c r="I141" i="2" s="1"/>
  <c r="H141" i="2" a="1"/>
  <c r="H141" i="2" s="1"/>
  <c r="L141" i="2" s="1"/>
  <c r="G141" i="2" a="1"/>
  <c r="G141" i="2" s="1"/>
  <c r="F141" i="2" a="1"/>
  <c r="F141" i="2" s="1"/>
  <c r="E141" i="2" a="1"/>
  <c r="E141" i="2" s="1"/>
  <c r="K140" i="2" a="1"/>
  <c r="K140" i="2" s="1"/>
  <c r="J140" i="2" a="1"/>
  <c r="J140" i="2" s="1"/>
  <c r="I140" i="2" a="1"/>
  <c r="I140" i="2" s="1"/>
  <c r="H140" i="2" a="1"/>
  <c r="H140" i="2" s="1"/>
  <c r="L140" i="2" s="1"/>
  <c r="G140" i="2" a="1"/>
  <c r="G140" i="2" s="1"/>
  <c r="F140" i="2" a="1"/>
  <c r="F140" i="2" s="1"/>
  <c r="E140" i="2" a="1"/>
  <c r="E140" i="2" s="1"/>
  <c r="K139" i="2" a="1"/>
  <c r="K139" i="2" s="1"/>
  <c r="J139" i="2" a="1"/>
  <c r="J139" i="2" s="1"/>
  <c r="I139" i="2" a="1"/>
  <c r="I139" i="2" s="1"/>
  <c r="H139" i="2" a="1"/>
  <c r="H139" i="2" s="1"/>
  <c r="L139" i="2" s="1"/>
  <c r="G139" i="2" a="1"/>
  <c r="G139" i="2" s="1"/>
  <c r="F139" i="2" a="1"/>
  <c r="F139" i="2" s="1"/>
  <c r="E139" i="2" a="1"/>
  <c r="E139" i="2" s="1"/>
  <c r="K138" i="2" a="1"/>
  <c r="K138" i="2" s="1"/>
  <c r="J138" i="2" a="1"/>
  <c r="J138" i="2" s="1"/>
  <c r="I138" i="2" a="1"/>
  <c r="I138" i="2" s="1"/>
  <c r="H138" i="2" a="1"/>
  <c r="H138" i="2" s="1"/>
  <c r="L138" i="2" s="1"/>
  <c r="G138" i="2" a="1"/>
  <c r="G138" i="2" s="1"/>
  <c r="F138" i="2" a="1"/>
  <c r="F138" i="2" s="1"/>
  <c r="E138" i="2" a="1"/>
  <c r="E138" i="2" s="1"/>
  <c r="K137" i="2" a="1"/>
  <c r="K137" i="2" s="1"/>
  <c r="J137" i="2" a="1"/>
  <c r="J137" i="2" s="1"/>
  <c r="I137" i="2" a="1"/>
  <c r="I137" i="2" s="1"/>
  <c r="H137" i="2" a="1"/>
  <c r="H137" i="2" s="1"/>
  <c r="L137" i="2" s="1"/>
  <c r="G137" i="2" a="1"/>
  <c r="G137" i="2" s="1"/>
  <c r="F137" i="2" a="1"/>
  <c r="F137" i="2" s="1"/>
  <c r="E137" i="2" a="1"/>
  <c r="E137" i="2" s="1"/>
  <c r="K136" i="2" a="1"/>
  <c r="K136" i="2" s="1"/>
  <c r="J136" i="2" a="1"/>
  <c r="J136" i="2" s="1"/>
  <c r="I136" i="2" a="1"/>
  <c r="I136" i="2" s="1"/>
  <c r="H136" i="2" a="1"/>
  <c r="H136" i="2" s="1"/>
  <c r="L136" i="2" s="1"/>
  <c r="G136" i="2" a="1"/>
  <c r="G136" i="2" s="1"/>
  <c r="F136" i="2" a="1"/>
  <c r="F136" i="2" s="1"/>
  <c r="E136" i="2" a="1"/>
  <c r="E136" i="2" s="1"/>
  <c r="K135" i="2" a="1"/>
  <c r="K135" i="2" s="1"/>
  <c r="J135" i="2" a="1"/>
  <c r="J135" i="2" s="1"/>
  <c r="I135" i="2" a="1"/>
  <c r="I135" i="2" s="1"/>
  <c r="H135" i="2" a="1"/>
  <c r="H135" i="2" s="1"/>
  <c r="L135" i="2" s="1"/>
  <c r="G135" i="2" a="1"/>
  <c r="G135" i="2" s="1"/>
  <c r="F135" i="2" a="1"/>
  <c r="F135" i="2" s="1"/>
  <c r="E135" i="2" a="1"/>
  <c r="E135" i="2" s="1"/>
  <c r="K134" i="2" a="1"/>
  <c r="K134" i="2" s="1"/>
  <c r="J134" i="2" a="1"/>
  <c r="J134" i="2" s="1"/>
  <c r="I134" i="2" a="1"/>
  <c r="I134" i="2" s="1"/>
  <c r="H134" i="2" a="1"/>
  <c r="H134" i="2" s="1"/>
  <c r="L134" i="2" s="1"/>
  <c r="G134" i="2" a="1"/>
  <c r="G134" i="2" s="1"/>
  <c r="F134" i="2" a="1"/>
  <c r="F134" i="2" s="1"/>
  <c r="E134" i="2" a="1"/>
  <c r="E134" i="2" s="1"/>
  <c r="K133" i="2" a="1"/>
  <c r="K133" i="2" s="1"/>
  <c r="J133" i="2" a="1"/>
  <c r="J133" i="2" s="1"/>
  <c r="I133" i="2" a="1"/>
  <c r="I133" i="2" s="1"/>
  <c r="H133" i="2" a="1"/>
  <c r="H133" i="2" s="1"/>
  <c r="L133" i="2" s="1"/>
  <c r="G133" i="2" a="1"/>
  <c r="G133" i="2" s="1"/>
  <c r="F133" i="2" a="1"/>
  <c r="F133" i="2" s="1"/>
  <c r="E133" i="2" a="1"/>
  <c r="E133" i="2" s="1"/>
  <c r="K131" i="2" a="1"/>
  <c r="K131" i="2" s="1"/>
  <c r="J131" i="2" a="1"/>
  <c r="J131" i="2" s="1"/>
  <c r="I131" i="2" a="1"/>
  <c r="I131" i="2" s="1"/>
  <c r="H131" i="2" a="1"/>
  <c r="H131" i="2" s="1"/>
  <c r="L131" i="2" s="1"/>
  <c r="G131" i="2" a="1"/>
  <c r="G131" i="2" s="1"/>
  <c r="F131" i="2" a="1"/>
  <c r="F131" i="2" s="1"/>
  <c r="E131" i="2" a="1"/>
  <c r="E131" i="2" s="1"/>
  <c r="K132" i="2" a="1"/>
  <c r="K132" i="2" s="1"/>
  <c r="J132" i="2" a="1"/>
  <c r="J132" i="2" s="1"/>
  <c r="I132" i="2" a="1"/>
  <c r="I132" i="2" s="1"/>
  <c r="H132" i="2" a="1"/>
  <c r="H132" i="2" s="1"/>
  <c r="L132" i="2" s="1"/>
  <c r="G132" i="2" a="1"/>
  <c r="G132" i="2" s="1"/>
  <c r="F132" i="2" a="1"/>
  <c r="F132" i="2" s="1"/>
  <c r="E132" i="2" a="1"/>
  <c r="E132" i="2" s="1"/>
  <c r="K130" i="2" a="1"/>
  <c r="K130" i="2" s="1"/>
  <c r="J130" i="2" a="1"/>
  <c r="J130" i="2" s="1"/>
  <c r="I130" i="2" a="1"/>
  <c r="I130" i="2" s="1"/>
  <c r="H130" i="2" a="1"/>
  <c r="H130" i="2" s="1"/>
  <c r="L130" i="2" s="1"/>
  <c r="G130" i="2" a="1"/>
  <c r="G130" i="2" s="1"/>
  <c r="F130" i="2" a="1"/>
  <c r="F130" i="2" s="1"/>
  <c r="E130" i="2" a="1"/>
  <c r="E130" i="2" s="1"/>
  <c r="K129" i="2" a="1"/>
  <c r="K129" i="2" s="1"/>
  <c r="J129" i="2" a="1"/>
  <c r="J129" i="2" s="1"/>
  <c r="I129" i="2" a="1"/>
  <c r="I129" i="2" s="1"/>
  <c r="H129" i="2" a="1"/>
  <c r="H129" i="2" s="1"/>
  <c r="L129" i="2" s="1"/>
  <c r="G129" i="2" a="1"/>
  <c r="G129" i="2" s="1"/>
  <c r="F129" i="2" a="1"/>
  <c r="F129" i="2" s="1"/>
  <c r="E129" i="2" a="1"/>
  <c r="E129" i="2" s="1"/>
  <c r="K128" i="2" a="1"/>
  <c r="K128" i="2" s="1"/>
  <c r="J128" i="2" a="1"/>
  <c r="J128" i="2" s="1"/>
  <c r="I128" i="2" a="1"/>
  <c r="I128" i="2" s="1"/>
  <c r="H128" i="2" a="1"/>
  <c r="H128" i="2" s="1"/>
  <c r="L128" i="2" s="1"/>
  <c r="G128" i="2" a="1"/>
  <c r="G128" i="2" s="1"/>
  <c r="F128" i="2" a="1"/>
  <c r="F128" i="2" s="1"/>
  <c r="E128" i="2" a="1"/>
  <c r="E128" i="2" s="1"/>
  <c r="K127" i="2" a="1"/>
  <c r="K127" i="2" s="1"/>
  <c r="J127" i="2" a="1"/>
  <c r="J127" i="2" s="1"/>
  <c r="I127" i="2" a="1"/>
  <c r="I127" i="2" s="1"/>
  <c r="H127" i="2" a="1"/>
  <c r="H127" i="2" s="1"/>
  <c r="L127" i="2" s="1"/>
  <c r="G127" i="2" a="1"/>
  <c r="G127" i="2" s="1"/>
  <c r="F127" i="2" a="1"/>
  <c r="F127" i="2" s="1"/>
  <c r="E127" i="2" a="1"/>
  <c r="E127" i="2" s="1"/>
  <c r="K126" i="2" a="1"/>
  <c r="K126" i="2" s="1"/>
  <c r="J126" i="2" a="1"/>
  <c r="J126" i="2" s="1"/>
  <c r="I126" i="2" a="1"/>
  <c r="I126" i="2" s="1"/>
  <c r="H126" i="2" a="1"/>
  <c r="H126" i="2" s="1"/>
  <c r="L126" i="2" s="1"/>
  <c r="G126" i="2" a="1"/>
  <c r="G126" i="2" s="1"/>
  <c r="F126" i="2" a="1"/>
  <c r="F126" i="2" s="1"/>
  <c r="E126" i="2" a="1"/>
  <c r="E126" i="2" s="1"/>
  <c r="K125" i="2" a="1"/>
  <c r="K125" i="2" s="1"/>
  <c r="J125" i="2" a="1"/>
  <c r="J125" i="2" s="1"/>
  <c r="I125" i="2" a="1"/>
  <c r="I125" i="2" s="1"/>
  <c r="H125" i="2" a="1"/>
  <c r="H125" i="2" s="1"/>
  <c r="L125" i="2" s="1"/>
  <c r="G125" i="2" a="1"/>
  <c r="G125" i="2" s="1"/>
  <c r="F125" i="2" a="1"/>
  <c r="F125" i="2" s="1"/>
  <c r="E125" i="2" a="1"/>
  <c r="E125" i="2" s="1"/>
  <c r="K124" i="2" a="1"/>
  <c r="K124" i="2" s="1"/>
  <c r="J124" i="2" a="1"/>
  <c r="J124" i="2" s="1"/>
  <c r="I124" i="2" a="1"/>
  <c r="I124" i="2" s="1"/>
  <c r="H124" i="2" a="1"/>
  <c r="H124" i="2" s="1"/>
  <c r="L124" i="2" s="1"/>
  <c r="G124" i="2" a="1"/>
  <c r="G124" i="2" s="1"/>
  <c r="F124" i="2" a="1"/>
  <c r="F124" i="2" s="1"/>
  <c r="E124" i="2" a="1"/>
  <c r="E124" i="2" s="1"/>
  <c r="K123" i="2" a="1"/>
  <c r="K123" i="2" s="1"/>
  <c r="J123" i="2" a="1"/>
  <c r="J123" i="2" s="1"/>
  <c r="I123" i="2" a="1"/>
  <c r="I123" i="2" s="1"/>
  <c r="H123" i="2" a="1"/>
  <c r="H123" i="2" s="1"/>
  <c r="L123" i="2" s="1"/>
  <c r="G123" i="2" a="1"/>
  <c r="G123" i="2" s="1"/>
  <c r="F123" i="2" a="1"/>
  <c r="F123" i="2" s="1"/>
  <c r="E123" i="2" a="1"/>
  <c r="E123" i="2" s="1"/>
  <c r="K122" i="2" a="1"/>
  <c r="K122" i="2" s="1"/>
  <c r="J122" i="2" a="1"/>
  <c r="J122" i="2" s="1"/>
  <c r="I122" i="2" a="1"/>
  <c r="I122" i="2" s="1"/>
  <c r="H122" i="2" a="1"/>
  <c r="H122" i="2" s="1"/>
  <c r="L122" i="2" s="1"/>
  <c r="G122" i="2" a="1"/>
  <c r="G122" i="2" s="1"/>
  <c r="F122" i="2" a="1"/>
  <c r="F122" i="2" s="1"/>
  <c r="E122" i="2" a="1"/>
  <c r="E122" i="2" s="1"/>
  <c r="K121" i="2" a="1"/>
  <c r="K121" i="2" s="1"/>
  <c r="J121" i="2" a="1"/>
  <c r="J121" i="2" s="1"/>
  <c r="I121" i="2" a="1"/>
  <c r="I121" i="2" s="1"/>
  <c r="H121" i="2" a="1"/>
  <c r="H121" i="2" s="1"/>
  <c r="L121" i="2" s="1"/>
  <c r="G121" i="2" a="1"/>
  <c r="G121" i="2" s="1"/>
  <c r="F121" i="2" a="1"/>
  <c r="F121" i="2" s="1"/>
  <c r="E121" i="2" a="1"/>
  <c r="E121" i="2" s="1"/>
  <c r="K120" i="2" a="1"/>
  <c r="K120" i="2" s="1"/>
  <c r="J120" i="2" a="1"/>
  <c r="J120" i="2" s="1"/>
  <c r="I120" i="2" a="1"/>
  <c r="I120" i="2" s="1"/>
  <c r="H120" i="2" a="1"/>
  <c r="H120" i="2" s="1"/>
  <c r="L120" i="2" s="1"/>
  <c r="G120" i="2" a="1"/>
  <c r="G120" i="2" s="1"/>
  <c r="F120" i="2" a="1"/>
  <c r="F120" i="2" s="1"/>
  <c r="E120" i="2" a="1"/>
  <c r="E120" i="2" s="1"/>
  <c r="K119" i="2" a="1"/>
  <c r="K119" i="2" s="1"/>
  <c r="J119" i="2" a="1"/>
  <c r="J119" i="2" s="1"/>
  <c r="I119" i="2" a="1"/>
  <c r="I119" i="2" s="1"/>
  <c r="H119" i="2" a="1"/>
  <c r="H119" i="2" s="1"/>
  <c r="L119" i="2" s="1"/>
  <c r="G119" i="2" a="1"/>
  <c r="G119" i="2" s="1"/>
  <c r="F119" i="2" a="1"/>
  <c r="F119" i="2" s="1"/>
  <c r="E119" i="2" a="1"/>
  <c r="E119" i="2" s="1"/>
  <c r="K118" i="2" a="1"/>
  <c r="K118" i="2" s="1"/>
  <c r="J118" i="2" a="1"/>
  <c r="J118" i="2" s="1"/>
  <c r="I118" i="2" a="1"/>
  <c r="I118" i="2" s="1"/>
  <c r="H118" i="2" a="1"/>
  <c r="H118" i="2" s="1"/>
  <c r="L118" i="2" s="1"/>
  <c r="G118" i="2" a="1"/>
  <c r="G118" i="2" s="1"/>
  <c r="F118" i="2" a="1"/>
  <c r="F118" i="2" s="1"/>
  <c r="E118" i="2" a="1"/>
  <c r="E118" i="2" s="1"/>
  <c r="K117" i="2" a="1"/>
  <c r="K117" i="2" s="1"/>
  <c r="J117" i="2" a="1"/>
  <c r="J117" i="2" s="1"/>
  <c r="I117" i="2" a="1"/>
  <c r="I117" i="2" s="1"/>
  <c r="H117" i="2" a="1"/>
  <c r="H117" i="2" s="1"/>
  <c r="L117" i="2" s="1"/>
  <c r="G117" i="2" a="1"/>
  <c r="G117" i="2" s="1"/>
  <c r="F117" i="2" a="1"/>
  <c r="F117" i="2" s="1"/>
  <c r="E117" i="2" a="1"/>
  <c r="E117" i="2" s="1"/>
  <c r="K116" i="2" a="1"/>
  <c r="K116" i="2" s="1"/>
  <c r="J116" i="2" a="1"/>
  <c r="J116" i="2" s="1"/>
  <c r="I116" i="2" a="1"/>
  <c r="I116" i="2" s="1"/>
  <c r="H116" i="2" a="1"/>
  <c r="H116" i="2" s="1"/>
  <c r="L116" i="2" s="1"/>
  <c r="G116" i="2" a="1"/>
  <c r="G116" i="2" s="1"/>
  <c r="F116" i="2" a="1"/>
  <c r="F116" i="2" s="1"/>
  <c r="E116" i="2" a="1"/>
  <c r="E116" i="2" s="1"/>
  <c r="K115" i="2" a="1"/>
  <c r="K115" i="2" s="1"/>
  <c r="J115" i="2" a="1"/>
  <c r="J115" i="2" s="1"/>
  <c r="I115" i="2" a="1"/>
  <c r="I115" i="2" s="1"/>
  <c r="H115" i="2" a="1"/>
  <c r="H115" i="2" s="1"/>
  <c r="L115" i="2" s="1"/>
  <c r="G115" i="2" a="1"/>
  <c r="G115" i="2" s="1"/>
  <c r="F115" i="2" a="1"/>
  <c r="F115" i="2" s="1"/>
  <c r="E115" i="2" a="1"/>
  <c r="E115" i="2" s="1"/>
  <c r="K114" i="2" a="1"/>
  <c r="K114" i="2" s="1"/>
  <c r="J114" i="2" a="1"/>
  <c r="J114" i="2" s="1"/>
  <c r="I114" i="2" a="1"/>
  <c r="I114" i="2" s="1"/>
  <c r="H114" i="2" a="1"/>
  <c r="H114" i="2" s="1"/>
  <c r="L114" i="2" s="1"/>
  <c r="G114" i="2" a="1"/>
  <c r="G114" i="2" s="1"/>
  <c r="F114" i="2" a="1"/>
  <c r="F114" i="2" s="1"/>
  <c r="E114" i="2" a="1"/>
  <c r="E114" i="2" s="1"/>
  <c r="K113" i="2" a="1"/>
  <c r="K113" i="2" s="1"/>
  <c r="J113" i="2" a="1"/>
  <c r="J113" i="2" s="1"/>
  <c r="I113" i="2" a="1"/>
  <c r="I113" i="2" s="1"/>
  <c r="H113" i="2" a="1"/>
  <c r="H113" i="2" s="1"/>
  <c r="L113" i="2" s="1"/>
  <c r="G113" i="2" a="1"/>
  <c r="G113" i="2" s="1"/>
  <c r="F113" i="2" a="1"/>
  <c r="F113" i="2" s="1"/>
  <c r="E113" i="2" a="1"/>
  <c r="E113" i="2" s="1"/>
  <c r="K112" i="2" a="1"/>
  <c r="K112" i="2" s="1"/>
  <c r="J112" i="2" a="1"/>
  <c r="J112" i="2" s="1"/>
  <c r="I112" i="2" a="1"/>
  <c r="I112" i="2" s="1"/>
  <c r="H112" i="2" a="1"/>
  <c r="H112" i="2" s="1"/>
  <c r="L112" i="2" s="1"/>
  <c r="G112" i="2" a="1"/>
  <c r="G112" i="2" s="1"/>
  <c r="F112" i="2" a="1"/>
  <c r="F112" i="2" s="1"/>
  <c r="E112" i="2" a="1"/>
  <c r="E112" i="2" s="1"/>
  <c r="K111" i="2" a="1"/>
  <c r="K111" i="2" s="1"/>
  <c r="J111" i="2" a="1"/>
  <c r="J111" i="2" s="1"/>
  <c r="I111" i="2" a="1"/>
  <c r="I111" i="2" s="1"/>
  <c r="H111" i="2" a="1"/>
  <c r="H111" i="2" s="1"/>
  <c r="L111" i="2" s="1"/>
  <c r="G111" i="2" a="1"/>
  <c r="G111" i="2" s="1"/>
  <c r="F111" i="2" a="1"/>
  <c r="F111" i="2" s="1"/>
  <c r="E111" i="2" a="1"/>
  <c r="E111" i="2" s="1"/>
  <c r="K110" i="2" a="1"/>
  <c r="K110" i="2" s="1"/>
  <c r="J110" i="2" a="1"/>
  <c r="J110" i="2" s="1"/>
  <c r="I110" i="2" a="1"/>
  <c r="I110" i="2" s="1"/>
  <c r="H110" i="2" a="1"/>
  <c r="H110" i="2" s="1"/>
  <c r="L110" i="2" s="1"/>
  <c r="G110" i="2" a="1"/>
  <c r="G110" i="2" s="1"/>
  <c r="F110" i="2" a="1"/>
  <c r="F110" i="2" s="1"/>
  <c r="E110" i="2" a="1"/>
  <c r="E110" i="2" s="1"/>
  <c r="K109" i="2" a="1"/>
  <c r="K109" i="2" s="1"/>
  <c r="J109" i="2" a="1"/>
  <c r="J109" i="2" s="1"/>
  <c r="I109" i="2" a="1"/>
  <c r="I109" i="2" s="1"/>
  <c r="H109" i="2" a="1"/>
  <c r="H109" i="2" s="1"/>
  <c r="L109" i="2" s="1"/>
  <c r="G109" i="2" a="1"/>
  <c r="G109" i="2" s="1"/>
  <c r="F109" i="2" a="1"/>
  <c r="F109" i="2" s="1"/>
  <c r="E109" i="2" a="1"/>
  <c r="E109" i="2" s="1"/>
  <c r="K108" i="2" a="1"/>
  <c r="K108" i="2" s="1"/>
  <c r="J108" i="2" a="1"/>
  <c r="J108" i="2" s="1"/>
  <c r="I108" i="2" a="1"/>
  <c r="I108" i="2" s="1"/>
  <c r="H108" i="2" a="1"/>
  <c r="H108" i="2" s="1"/>
  <c r="L108" i="2" s="1"/>
  <c r="G108" i="2" a="1"/>
  <c r="G108" i="2" s="1"/>
  <c r="F108" i="2" a="1"/>
  <c r="F108" i="2" s="1"/>
  <c r="E108" i="2" a="1"/>
  <c r="E108" i="2" s="1"/>
  <c r="K107" i="2" a="1"/>
  <c r="K107" i="2" s="1"/>
  <c r="J107" i="2" a="1"/>
  <c r="J107" i="2" s="1"/>
  <c r="I107" i="2" a="1"/>
  <c r="I107" i="2" s="1"/>
  <c r="H107" i="2" a="1"/>
  <c r="H107" i="2" s="1"/>
  <c r="L107" i="2" s="1"/>
  <c r="G107" i="2" a="1"/>
  <c r="G107" i="2" s="1"/>
  <c r="F107" i="2" a="1"/>
  <c r="F107" i="2" s="1"/>
  <c r="E107" i="2" a="1"/>
  <c r="E107" i="2" s="1"/>
  <c r="K106" i="2" a="1"/>
  <c r="K106" i="2" s="1"/>
  <c r="J106" i="2" a="1"/>
  <c r="J106" i="2" s="1"/>
  <c r="I106" i="2" a="1"/>
  <c r="I106" i="2" s="1"/>
  <c r="H106" i="2" a="1"/>
  <c r="H106" i="2" s="1"/>
  <c r="L106" i="2" s="1"/>
  <c r="G106" i="2" a="1"/>
  <c r="G106" i="2" s="1"/>
  <c r="F106" i="2" a="1"/>
  <c r="F106" i="2" s="1"/>
  <c r="E106" i="2" a="1"/>
  <c r="E106" i="2" s="1"/>
  <c r="K105" i="2" a="1"/>
  <c r="K105" i="2" s="1"/>
  <c r="J105" i="2" a="1"/>
  <c r="J105" i="2" s="1"/>
  <c r="I105" i="2" a="1"/>
  <c r="I105" i="2" s="1"/>
  <c r="H105" i="2" a="1"/>
  <c r="H105" i="2" s="1"/>
  <c r="L105" i="2" s="1"/>
  <c r="G105" i="2" a="1"/>
  <c r="G105" i="2" s="1"/>
  <c r="F105" i="2" a="1"/>
  <c r="F105" i="2" s="1"/>
  <c r="E105" i="2" a="1"/>
  <c r="E105" i="2" s="1"/>
  <c r="K104" i="2" a="1"/>
  <c r="K104" i="2" s="1"/>
  <c r="J104" i="2" a="1"/>
  <c r="J104" i="2" s="1"/>
  <c r="I104" i="2" a="1"/>
  <c r="I104" i="2" s="1"/>
  <c r="H104" i="2" a="1"/>
  <c r="H104" i="2" s="1"/>
  <c r="L104" i="2" s="1"/>
  <c r="G104" i="2" a="1"/>
  <c r="G104" i="2" s="1"/>
  <c r="F104" i="2" a="1"/>
  <c r="F104" i="2" s="1"/>
  <c r="E104" i="2" a="1"/>
  <c r="E104" i="2" s="1"/>
  <c r="K103" i="2" a="1"/>
  <c r="K103" i="2" s="1"/>
  <c r="J103" i="2" a="1"/>
  <c r="J103" i="2" s="1"/>
  <c r="I103" i="2" a="1"/>
  <c r="I103" i="2" s="1"/>
  <c r="H103" i="2" a="1"/>
  <c r="H103" i="2" s="1"/>
  <c r="L103" i="2" s="1"/>
  <c r="G103" i="2" a="1"/>
  <c r="G103" i="2" s="1"/>
  <c r="F103" i="2" a="1"/>
  <c r="F103" i="2" s="1"/>
  <c r="E103" i="2" a="1"/>
  <c r="E103" i="2" s="1"/>
  <c r="K102" i="2" a="1"/>
  <c r="K102" i="2" s="1"/>
  <c r="J102" i="2" a="1"/>
  <c r="J102" i="2" s="1"/>
  <c r="I102" i="2" a="1"/>
  <c r="I102" i="2" s="1"/>
  <c r="H102" i="2" a="1"/>
  <c r="H102" i="2" s="1"/>
  <c r="L102" i="2" s="1"/>
  <c r="G102" i="2" a="1"/>
  <c r="G102" i="2" s="1"/>
  <c r="F102" i="2" a="1"/>
  <c r="F102" i="2" s="1"/>
  <c r="E102" i="2" a="1"/>
  <c r="E102" i="2" s="1"/>
  <c r="K101" i="2" a="1"/>
  <c r="K101" i="2" s="1"/>
  <c r="J101" i="2" a="1"/>
  <c r="J101" i="2" s="1"/>
  <c r="I101" i="2" a="1"/>
  <c r="I101" i="2" s="1"/>
  <c r="H101" i="2" a="1"/>
  <c r="H101" i="2" s="1"/>
  <c r="L101" i="2" s="1"/>
  <c r="G101" i="2" a="1"/>
  <c r="G101" i="2" s="1"/>
  <c r="F101" i="2" a="1"/>
  <c r="F101" i="2" s="1"/>
  <c r="E101" i="2" a="1"/>
  <c r="E101" i="2" s="1"/>
  <c r="K100" i="2" a="1"/>
  <c r="K100" i="2" s="1"/>
  <c r="J100" i="2" a="1"/>
  <c r="J100" i="2" s="1"/>
  <c r="I100" i="2" a="1"/>
  <c r="I100" i="2" s="1"/>
  <c r="H100" i="2" a="1"/>
  <c r="H100" i="2" s="1"/>
  <c r="L100" i="2" s="1"/>
  <c r="G100" i="2" a="1"/>
  <c r="G100" i="2" s="1"/>
  <c r="F100" i="2" a="1"/>
  <c r="F100" i="2" s="1"/>
  <c r="E100" i="2" a="1"/>
  <c r="E100" i="2" s="1"/>
  <c r="K99" i="2" a="1"/>
  <c r="K99" i="2" s="1"/>
  <c r="J99" i="2" a="1"/>
  <c r="J99" i="2" s="1"/>
  <c r="I99" i="2" a="1"/>
  <c r="I99" i="2" s="1"/>
  <c r="H99" i="2" a="1"/>
  <c r="H99" i="2" s="1"/>
  <c r="L99" i="2" s="1"/>
  <c r="G99" i="2" a="1"/>
  <c r="G99" i="2" s="1"/>
  <c r="F99" i="2" a="1"/>
  <c r="F99" i="2" s="1"/>
  <c r="E99" i="2" a="1"/>
  <c r="E99" i="2" s="1"/>
  <c r="K98" i="2" a="1"/>
  <c r="K98" i="2" s="1"/>
  <c r="J98" i="2" a="1"/>
  <c r="J98" i="2" s="1"/>
  <c r="I98" i="2" a="1"/>
  <c r="I98" i="2" s="1"/>
  <c r="H98" i="2" a="1"/>
  <c r="H98" i="2" s="1"/>
  <c r="L98" i="2" s="1"/>
  <c r="G98" i="2" a="1"/>
  <c r="G98" i="2" s="1"/>
  <c r="F98" i="2" a="1"/>
  <c r="F98" i="2" s="1"/>
  <c r="E98" i="2" a="1"/>
  <c r="E98" i="2" s="1"/>
  <c r="K97" i="2" a="1"/>
  <c r="K97" i="2" s="1"/>
  <c r="J97" i="2" a="1"/>
  <c r="J97" i="2" s="1"/>
  <c r="I97" i="2" a="1"/>
  <c r="I97" i="2" s="1"/>
  <c r="H97" i="2" a="1"/>
  <c r="H97" i="2" s="1"/>
  <c r="L97" i="2" s="1"/>
  <c r="G97" i="2" a="1"/>
  <c r="G97" i="2" s="1"/>
  <c r="F97" i="2" a="1"/>
  <c r="F97" i="2" s="1"/>
  <c r="E97" i="2" a="1"/>
  <c r="E97" i="2" s="1"/>
  <c r="K96" i="2" a="1"/>
  <c r="K96" i="2" s="1"/>
  <c r="J96" i="2" a="1"/>
  <c r="J96" i="2" s="1"/>
  <c r="I96" i="2" a="1"/>
  <c r="I96" i="2" s="1"/>
  <c r="H96" i="2" a="1"/>
  <c r="H96" i="2" s="1"/>
  <c r="L96" i="2" s="1"/>
  <c r="G96" i="2" a="1"/>
  <c r="G96" i="2" s="1"/>
  <c r="F96" i="2" a="1"/>
  <c r="F96" i="2" s="1"/>
  <c r="E96" i="2" a="1"/>
  <c r="E96" i="2" s="1"/>
  <c r="K95" i="2" a="1"/>
  <c r="K95" i="2" s="1"/>
  <c r="J95" i="2" a="1"/>
  <c r="J95" i="2" s="1"/>
  <c r="I95" i="2" a="1"/>
  <c r="I95" i="2" s="1"/>
  <c r="H95" i="2" a="1"/>
  <c r="H95" i="2" s="1"/>
  <c r="L95" i="2" s="1"/>
  <c r="G95" i="2" a="1"/>
  <c r="G95" i="2" s="1"/>
  <c r="F95" i="2" a="1"/>
  <c r="F95" i="2" s="1"/>
  <c r="E95" i="2" a="1"/>
  <c r="E95" i="2" s="1"/>
  <c r="K94" i="2" a="1"/>
  <c r="K94" i="2" s="1"/>
  <c r="J94" i="2" a="1"/>
  <c r="J94" i="2" s="1"/>
  <c r="I94" i="2" a="1"/>
  <c r="I94" i="2" s="1"/>
  <c r="H94" i="2" a="1"/>
  <c r="H94" i="2" s="1"/>
  <c r="L94" i="2" s="1"/>
  <c r="G94" i="2" a="1"/>
  <c r="G94" i="2" s="1"/>
  <c r="F94" i="2" a="1"/>
  <c r="F94" i="2" s="1"/>
  <c r="E94" i="2" a="1"/>
  <c r="E94" i="2" s="1"/>
  <c r="K93" i="2" a="1"/>
  <c r="K93" i="2" s="1"/>
  <c r="J93" i="2" a="1"/>
  <c r="J93" i="2" s="1"/>
  <c r="I93" i="2" a="1"/>
  <c r="I93" i="2" s="1"/>
  <c r="H93" i="2" a="1"/>
  <c r="H93" i="2" s="1"/>
  <c r="L93" i="2" s="1"/>
  <c r="G93" i="2" a="1"/>
  <c r="G93" i="2" s="1"/>
  <c r="F93" i="2" a="1"/>
  <c r="F93" i="2" s="1"/>
  <c r="E93" i="2" a="1"/>
  <c r="E93" i="2" s="1"/>
  <c r="K92" i="2" a="1"/>
  <c r="K92" i="2" s="1"/>
  <c r="J92" i="2" a="1"/>
  <c r="J92" i="2" s="1"/>
  <c r="I92" i="2" a="1"/>
  <c r="I92" i="2" s="1"/>
  <c r="H92" i="2" a="1"/>
  <c r="H92" i="2" s="1"/>
  <c r="L92" i="2" s="1"/>
  <c r="G92" i="2" a="1"/>
  <c r="G92" i="2" s="1"/>
  <c r="F92" i="2" a="1"/>
  <c r="F92" i="2" s="1"/>
  <c r="E92" i="2" a="1"/>
  <c r="E92" i="2" s="1"/>
  <c r="K91" i="2" a="1"/>
  <c r="K91" i="2" s="1"/>
  <c r="J91" i="2" a="1"/>
  <c r="J91" i="2" s="1"/>
  <c r="I91" i="2" a="1"/>
  <c r="I91" i="2" s="1"/>
  <c r="H91" i="2" a="1"/>
  <c r="H91" i="2" s="1"/>
  <c r="L91" i="2" s="1"/>
  <c r="G91" i="2" a="1"/>
  <c r="G91" i="2" s="1"/>
  <c r="F91" i="2" a="1"/>
  <c r="F91" i="2" s="1"/>
  <c r="E91" i="2" a="1"/>
  <c r="E91" i="2" s="1"/>
  <c r="K90" i="2" a="1"/>
  <c r="K90" i="2" s="1"/>
  <c r="J90" i="2" a="1"/>
  <c r="J90" i="2" s="1"/>
  <c r="I90" i="2" a="1"/>
  <c r="I90" i="2" s="1"/>
  <c r="H90" i="2" a="1"/>
  <c r="H90" i="2" s="1"/>
  <c r="L90" i="2" s="1"/>
  <c r="G90" i="2" a="1"/>
  <c r="G90" i="2" s="1"/>
  <c r="F90" i="2" a="1"/>
  <c r="F90" i="2" s="1"/>
  <c r="E90" i="2" a="1"/>
  <c r="E90" i="2" s="1"/>
  <c r="K89" i="2" a="1"/>
  <c r="K89" i="2" s="1"/>
  <c r="J89" i="2" a="1"/>
  <c r="J89" i="2" s="1"/>
  <c r="I89" i="2" a="1"/>
  <c r="I89" i="2" s="1"/>
  <c r="H89" i="2" a="1"/>
  <c r="H89" i="2" s="1"/>
  <c r="L89" i="2" s="1"/>
  <c r="G89" i="2" a="1"/>
  <c r="G89" i="2" s="1"/>
  <c r="F89" i="2" a="1"/>
  <c r="F89" i="2" s="1"/>
  <c r="E89" i="2" a="1"/>
  <c r="E89" i="2" s="1"/>
  <c r="K88" i="2" a="1"/>
  <c r="K88" i="2" s="1"/>
  <c r="J88" i="2" a="1"/>
  <c r="J88" i="2" s="1"/>
  <c r="I88" i="2" a="1"/>
  <c r="I88" i="2" s="1"/>
  <c r="H88" i="2" a="1"/>
  <c r="H88" i="2" s="1"/>
  <c r="L88" i="2" s="1"/>
  <c r="G88" i="2" a="1"/>
  <c r="G88" i="2" s="1"/>
  <c r="F88" i="2" a="1"/>
  <c r="F88" i="2" s="1"/>
  <c r="E88" i="2" a="1"/>
  <c r="E88" i="2" s="1"/>
  <c r="K87" i="2" a="1"/>
  <c r="K87" i="2" s="1"/>
  <c r="J87" i="2" a="1"/>
  <c r="J87" i="2" s="1"/>
  <c r="I87" i="2" a="1"/>
  <c r="I87" i="2" s="1"/>
  <c r="H87" i="2" a="1"/>
  <c r="H87" i="2" s="1"/>
  <c r="L87" i="2" s="1"/>
  <c r="G87" i="2" a="1"/>
  <c r="G87" i="2" s="1"/>
  <c r="F87" i="2" a="1"/>
  <c r="F87" i="2" s="1"/>
  <c r="E87" i="2" a="1"/>
  <c r="E87" i="2" s="1"/>
  <c r="K86" i="2" a="1"/>
  <c r="K86" i="2" s="1"/>
  <c r="J86" i="2" a="1"/>
  <c r="J86" i="2" s="1"/>
  <c r="I86" i="2" a="1"/>
  <c r="I86" i="2" s="1"/>
  <c r="H86" i="2" a="1"/>
  <c r="H86" i="2" s="1"/>
  <c r="L86" i="2" s="1"/>
  <c r="G86" i="2" a="1"/>
  <c r="G86" i="2" s="1"/>
  <c r="F86" i="2" a="1"/>
  <c r="F86" i="2" s="1"/>
  <c r="E86" i="2" a="1"/>
  <c r="E86" i="2" s="1"/>
  <c r="K85" i="2" a="1"/>
  <c r="K85" i="2" s="1"/>
  <c r="J85" i="2" a="1"/>
  <c r="J85" i="2" s="1"/>
  <c r="I85" i="2" a="1"/>
  <c r="I85" i="2" s="1"/>
  <c r="H85" i="2" a="1"/>
  <c r="H85" i="2" s="1"/>
  <c r="L85" i="2" s="1"/>
  <c r="G85" i="2" a="1"/>
  <c r="G85" i="2" s="1"/>
  <c r="F85" i="2" a="1"/>
  <c r="F85" i="2" s="1"/>
  <c r="E85" i="2" a="1"/>
  <c r="E85" i="2" s="1"/>
  <c r="K84" i="2" a="1"/>
  <c r="K84" i="2" s="1"/>
  <c r="J84" i="2" a="1"/>
  <c r="J84" i="2" s="1"/>
  <c r="I84" i="2" a="1"/>
  <c r="I84" i="2" s="1"/>
  <c r="H84" i="2" a="1"/>
  <c r="H84" i="2" s="1"/>
  <c r="L84" i="2" s="1"/>
  <c r="G84" i="2" a="1"/>
  <c r="G84" i="2" s="1"/>
  <c r="F84" i="2" a="1"/>
  <c r="F84" i="2" s="1"/>
  <c r="E84" i="2" a="1"/>
  <c r="E84" i="2" s="1"/>
  <c r="K83" i="2" a="1"/>
  <c r="K83" i="2" s="1"/>
  <c r="J83" i="2" a="1"/>
  <c r="J83" i="2" s="1"/>
  <c r="I83" i="2" a="1"/>
  <c r="I83" i="2" s="1"/>
  <c r="H83" i="2" a="1"/>
  <c r="H83" i="2" s="1"/>
  <c r="L83" i="2" s="1"/>
  <c r="G83" i="2" a="1"/>
  <c r="G83" i="2" s="1"/>
  <c r="F83" i="2" a="1"/>
  <c r="F83" i="2" s="1"/>
  <c r="E83" i="2" a="1"/>
  <c r="E83" i="2" s="1"/>
  <c r="K82" i="2" a="1"/>
  <c r="K82" i="2" s="1"/>
  <c r="J82" i="2" a="1"/>
  <c r="J82" i="2" s="1"/>
  <c r="I82" i="2" a="1"/>
  <c r="I82" i="2" s="1"/>
  <c r="H82" i="2" a="1"/>
  <c r="H82" i="2" s="1"/>
  <c r="L82" i="2" s="1"/>
  <c r="G82" i="2" a="1"/>
  <c r="G82" i="2" s="1"/>
  <c r="F82" i="2" a="1"/>
  <c r="F82" i="2" s="1"/>
  <c r="E82" i="2" a="1"/>
  <c r="E82" i="2" s="1"/>
  <c r="K81" i="2" a="1"/>
  <c r="K81" i="2" s="1"/>
  <c r="J81" i="2" a="1"/>
  <c r="J81" i="2" s="1"/>
  <c r="I81" i="2" a="1"/>
  <c r="I81" i="2" s="1"/>
  <c r="H81" i="2" a="1"/>
  <c r="H81" i="2" s="1"/>
  <c r="L81" i="2" s="1"/>
  <c r="G81" i="2" a="1"/>
  <c r="G81" i="2" s="1"/>
  <c r="F81" i="2" a="1"/>
  <c r="F81" i="2" s="1"/>
  <c r="E81" i="2" a="1"/>
  <c r="E81" i="2" s="1"/>
  <c r="K80" i="2" a="1"/>
  <c r="K80" i="2" s="1"/>
  <c r="J80" i="2" a="1"/>
  <c r="J80" i="2" s="1"/>
  <c r="I80" i="2" a="1"/>
  <c r="I80" i="2" s="1"/>
  <c r="H80" i="2" a="1"/>
  <c r="H80" i="2" s="1"/>
  <c r="L80" i="2" s="1"/>
  <c r="G80" i="2" a="1"/>
  <c r="G80" i="2" s="1"/>
  <c r="F80" i="2" a="1"/>
  <c r="F80" i="2" s="1"/>
  <c r="E80" i="2" a="1"/>
  <c r="E80" i="2" s="1"/>
  <c r="K79" i="2" a="1"/>
  <c r="K79" i="2" s="1"/>
  <c r="J79" i="2" a="1"/>
  <c r="J79" i="2" s="1"/>
  <c r="I79" i="2" a="1"/>
  <c r="I79" i="2" s="1"/>
  <c r="H79" i="2" a="1"/>
  <c r="H79" i="2" s="1"/>
  <c r="L79" i="2" s="1"/>
  <c r="G79" i="2" a="1"/>
  <c r="G79" i="2" s="1"/>
  <c r="F79" i="2" a="1"/>
  <c r="F79" i="2" s="1"/>
  <c r="E79" i="2" a="1"/>
  <c r="E79" i="2" s="1"/>
  <c r="K78" i="2" a="1"/>
  <c r="K78" i="2" s="1"/>
  <c r="J78" i="2" a="1"/>
  <c r="J78" i="2" s="1"/>
  <c r="I78" i="2" a="1"/>
  <c r="I78" i="2" s="1"/>
  <c r="H78" i="2" a="1"/>
  <c r="H78" i="2" s="1"/>
  <c r="L78" i="2" s="1"/>
  <c r="G78" i="2" a="1"/>
  <c r="G78" i="2" s="1"/>
  <c r="F78" i="2" a="1"/>
  <c r="F78" i="2" s="1"/>
  <c r="E78" i="2" a="1"/>
  <c r="E78" i="2" s="1"/>
  <c r="K77" i="2" a="1"/>
  <c r="K77" i="2" s="1"/>
  <c r="J77" i="2" a="1"/>
  <c r="J77" i="2" s="1"/>
  <c r="I77" i="2" a="1"/>
  <c r="I77" i="2" s="1"/>
  <c r="H77" i="2" a="1"/>
  <c r="H77" i="2" s="1"/>
  <c r="L77" i="2" s="1"/>
  <c r="G77" i="2" a="1"/>
  <c r="G77" i="2" s="1"/>
  <c r="F77" i="2" a="1"/>
  <c r="F77" i="2" s="1"/>
  <c r="E77" i="2" a="1"/>
  <c r="E77" i="2" s="1"/>
  <c r="K76" i="2" a="1"/>
  <c r="K76" i="2" s="1"/>
  <c r="J76" i="2" a="1"/>
  <c r="J76" i="2" s="1"/>
  <c r="I76" i="2" a="1"/>
  <c r="I76" i="2" s="1"/>
  <c r="H76" i="2" a="1"/>
  <c r="H76" i="2" s="1"/>
  <c r="L76" i="2" s="1"/>
  <c r="G76" i="2" a="1"/>
  <c r="G76" i="2" s="1"/>
  <c r="F76" i="2" a="1"/>
  <c r="F76" i="2" s="1"/>
  <c r="E76" i="2" a="1"/>
  <c r="E76" i="2" s="1"/>
  <c r="K75" i="2" a="1"/>
  <c r="K75" i="2" s="1"/>
  <c r="J75" i="2" a="1"/>
  <c r="J75" i="2" s="1"/>
  <c r="I75" i="2" a="1"/>
  <c r="I75" i="2" s="1"/>
  <c r="H75" i="2" a="1"/>
  <c r="H75" i="2" s="1"/>
  <c r="L75" i="2" s="1"/>
  <c r="G75" i="2" a="1"/>
  <c r="G75" i="2" s="1"/>
  <c r="F75" i="2" a="1"/>
  <c r="F75" i="2" s="1"/>
  <c r="E75" i="2" a="1"/>
  <c r="E75" i="2" s="1"/>
  <c r="K74" i="2" a="1"/>
  <c r="K74" i="2" s="1"/>
  <c r="J74" i="2" a="1"/>
  <c r="J74" i="2" s="1"/>
  <c r="I74" i="2" a="1"/>
  <c r="I74" i="2" s="1"/>
  <c r="H74" i="2" a="1"/>
  <c r="H74" i="2" s="1"/>
  <c r="L74" i="2" s="1"/>
  <c r="G74" i="2" a="1"/>
  <c r="G74" i="2" s="1"/>
  <c r="F74" i="2" a="1"/>
  <c r="F74" i="2" s="1"/>
  <c r="E74" i="2" a="1"/>
  <c r="E74" i="2" s="1"/>
  <c r="K73" i="2" a="1"/>
  <c r="K73" i="2" s="1"/>
  <c r="J73" i="2" a="1"/>
  <c r="J73" i="2" s="1"/>
  <c r="I73" i="2" a="1"/>
  <c r="I73" i="2" s="1"/>
  <c r="H73" i="2" a="1"/>
  <c r="H73" i="2" s="1"/>
  <c r="L73" i="2" s="1"/>
  <c r="G73" i="2" a="1"/>
  <c r="G73" i="2" s="1"/>
  <c r="F73" i="2" a="1"/>
  <c r="F73" i="2" s="1"/>
  <c r="E73" i="2" a="1"/>
  <c r="E73" i="2" s="1"/>
  <c r="K72" i="2" a="1"/>
  <c r="K72" i="2" s="1"/>
  <c r="J72" i="2" a="1"/>
  <c r="J72" i="2" s="1"/>
  <c r="I72" i="2" a="1"/>
  <c r="I72" i="2" s="1"/>
  <c r="H72" i="2" a="1"/>
  <c r="H72" i="2" s="1"/>
  <c r="L72" i="2" s="1"/>
  <c r="G72" i="2" a="1"/>
  <c r="G72" i="2" s="1"/>
  <c r="F72" i="2" a="1"/>
  <c r="F72" i="2" s="1"/>
  <c r="E72" i="2" a="1"/>
  <c r="E72" i="2" s="1"/>
  <c r="K71" i="2" a="1"/>
  <c r="K71" i="2" s="1"/>
  <c r="J71" i="2" a="1"/>
  <c r="J71" i="2" s="1"/>
  <c r="I71" i="2" a="1"/>
  <c r="I71" i="2" s="1"/>
  <c r="H71" i="2" a="1"/>
  <c r="H71" i="2" s="1"/>
  <c r="L71" i="2" s="1"/>
  <c r="G71" i="2" a="1"/>
  <c r="G71" i="2" s="1"/>
  <c r="F71" i="2" a="1"/>
  <c r="F71" i="2" s="1"/>
  <c r="E71" i="2" a="1"/>
  <c r="E71" i="2" s="1"/>
  <c r="K70" i="2" a="1"/>
  <c r="K70" i="2" s="1"/>
  <c r="J70" i="2" a="1"/>
  <c r="J70" i="2" s="1"/>
  <c r="I70" i="2" a="1"/>
  <c r="I70" i="2" s="1"/>
  <c r="H70" i="2" a="1"/>
  <c r="H70" i="2" s="1"/>
  <c r="L70" i="2" s="1"/>
  <c r="G70" i="2" a="1"/>
  <c r="G70" i="2" s="1"/>
  <c r="F70" i="2" a="1"/>
  <c r="F70" i="2" s="1"/>
  <c r="E70" i="2" a="1"/>
  <c r="E70" i="2" s="1"/>
  <c r="K69" i="2" a="1"/>
  <c r="K69" i="2" s="1"/>
  <c r="J69" i="2" a="1"/>
  <c r="J69" i="2" s="1"/>
  <c r="I69" i="2" a="1"/>
  <c r="I69" i="2" s="1"/>
  <c r="H69" i="2" a="1"/>
  <c r="H69" i="2" s="1"/>
  <c r="L69" i="2" s="1"/>
  <c r="G69" i="2" a="1"/>
  <c r="G69" i="2" s="1"/>
  <c r="F69" i="2" a="1"/>
  <c r="F69" i="2" s="1"/>
  <c r="E69" i="2" a="1"/>
  <c r="E69" i="2" s="1"/>
  <c r="K68" i="2" a="1"/>
  <c r="K68" i="2" s="1"/>
  <c r="J68" i="2" a="1"/>
  <c r="J68" i="2" s="1"/>
  <c r="I68" i="2" a="1"/>
  <c r="I68" i="2" s="1"/>
  <c r="H68" i="2" a="1"/>
  <c r="H68" i="2" s="1"/>
  <c r="L68" i="2" s="1"/>
  <c r="G68" i="2" a="1"/>
  <c r="G68" i="2" s="1"/>
  <c r="F68" i="2" a="1"/>
  <c r="F68" i="2" s="1"/>
  <c r="E68" i="2" a="1"/>
  <c r="E68" i="2" s="1"/>
  <c r="K67" i="2" a="1"/>
  <c r="K67" i="2" s="1"/>
  <c r="J67" i="2" a="1"/>
  <c r="J67" i="2" s="1"/>
  <c r="I67" i="2" a="1"/>
  <c r="I67" i="2" s="1"/>
  <c r="H67" i="2" a="1"/>
  <c r="H67" i="2" s="1"/>
  <c r="L67" i="2" s="1"/>
  <c r="G67" i="2" a="1"/>
  <c r="G67" i="2" s="1"/>
  <c r="F67" i="2" a="1"/>
  <c r="F67" i="2" s="1"/>
  <c r="E67" i="2" a="1"/>
  <c r="E67" i="2" s="1"/>
  <c r="K66" i="2" a="1"/>
  <c r="K66" i="2" s="1"/>
  <c r="J66" i="2" a="1"/>
  <c r="J66" i="2" s="1"/>
  <c r="I66" i="2" a="1"/>
  <c r="I66" i="2" s="1"/>
  <c r="H66" i="2" a="1"/>
  <c r="H66" i="2" s="1"/>
  <c r="L66" i="2" s="1"/>
  <c r="G66" i="2" a="1"/>
  <c r="G66" i="2" s="1"/>
  <c r="F66" i="2" a="1"/>
  <c r="F66" i="2" s="1"/>
  <c r="E66" i="2" a="1"/>
  <c r="E66" i="2" s="1"/>
  <c r="K65" i="2" a="1"/>
  <c r="K65" i="2" s="1"/>
  <c r="J65" i="2" a="1"/>
  <c r="J65" i="2" s="1"/>
  <c r="I65" i="2" a="1"/>
  <c r="I65" i="2" s="1"/>
  <c r="H65" i="2" a="1"/>
  <c r="H65" i="2" s="1"/>
  <c r="L65" i="2" s="1"/>
  <c r="G65" i="2" a="1"/>
  <c r="G65" i="2" s="1"/>
  <c r="F65" i="2" a="1"/>
  <c r="F65" i="2" s="1"/>
  <c r="E65" i="2" a="1"/>
  <c r="E65" i="2" s="1"/>
  <c r="K64" i="2" a="1"/>
  <c r="K64" i="2" s="1"/>
  <c r="J64" i="2" a="1"/>
  <c r="J64" i="2" s="1"/>
  <c r="I64" i="2" a="1"/>
  <c r="I64" i="2" s="1"/>
  <c r="H64" i="2" a="1"/>
  <c r="H64" i="2" s="1"/>
  <c r="L64" i="2" s="1"/>
  <c r="G64" i="2" a="1"/>
  <c r="G64" i="2" s="1"/>
  <c r="F64" i="2" a="1"/>
  <c r="F64" i="2" s="1"/>
  <c r="E64" i="2" a="1"/>
  <c r="E64" i="2" s="1"/>
  <c r="K63" i="2" a="1"/>
  <c r="K63" i="2" s="1"/>
  <c r="J63" i="2" a="1"/>
  <c r="J63" i="2" s="1"/>
  <c r="I63" i="2" a="1"/>
  <c r="I63" i="2" s="1"/>
  <c r="H63" i="2" a="1"/>
  <c r="H63" i="2" s="1"/>
  <c r="L63" i="2" s="1"/>
  <c r="G63" i="2" a="1"/>
  <c r="G63" i="2" s="1"/>
  <c r="F63" i="2" a="1"/>
  <c r="F63" i="2" s="1"/>
  <c r="E63" i="2" a="1"/>
  <c r="E63" i="2" s="1"/>
  <c r="K62" i="2" a="1"/>
  <c r="K62" i="2" s="1"/>
  <c r="J62" i="2" a="1"/>
  <c r="J62" i="2" s="1"/>
  <c r="I62" i="2" a="1"/>
  <c r="I62" i="2" s="1"/>
  <c r="H62" i="2" a="1"/>
  <c r="H62" i="2" s="1"/>
  <c r="L62" i="2" s="1"/>
  <c r="G62" i="2" a="1"/>
  <c r="G62" i="2" s="1"/>
  <c r="F62" i="2" a="1"/>
  <c r="F62" i="2" s="1"/>
  <c r="E62" i="2" a="1"/>
  <c r="E62" i="2" s="1"/>
  <c r="K61" i="2" a="1"/>
  <c r="K61" i="2" s="1"/>
  <c r="J61" i="2" a="1"/>
  <c r="J61" i="2" s="1"/>
  <c r="I61" i="2" a="1"/>
  <c r="I61" i="2" s="1"/>
  <c r="H61" i="2" a="1"/>
  <c r="H61" i="2" s="1"/>
  <c r="L61" i="2" s="1"/>
  <c r="G61" i="2" a="1"/>
  <c r="G61" i="2" s="1"/>
  <c r="F61" i="2" a="1"/>
  <c r="F61" i="2" s="1"/>
  <c r="E61" i="2" a="1"/>
  <c r="E61" i="2" s="1"/>
  <c r="K60" i="2" a="1"/>
  <c r="K60" i="2" s="1"/>
  <c r="J60" i="2" a="1"/>
  <c r="J60" i="2" s="1"/>
  <c r="I60" i="2" a="1"/>
  <c r="I60" i="2" s="1"/>
  <c r="H60" i="2" a="1"/>
  <c r="H60" i="2" s="1"/>
  <c r="L60" i="2" s="1"/>
  <c r="G60" i="2" a="1"/>
  <c r="G60" i="2" s="1"/>
  <c r="F60" i="2" a="1"/>
  <c r="F60" i="2" s="1"/>
  <c r="E60" i="2" a="1"/>
  <c r="E60" i="2" s="1"/>
  <c r="K59" i="2" a="1"/>
  <c r="K59" i="2" s="1"/>
  <c r="J59" i="2" a="1"/>
  <c r="J59" i="2" s="1"/>
  <c r="I59" i="2" a="1"/>
  <c r="I59" i="2" s="1"/>
  <c r="H59" i="2" a="1"/>
  <c r="H59" i="2" s="1"/>
  <c r="L59" i="2" s="1"/>
  <c r="G59" i="2" a="1"/>
  <c r="G59" i="2" s="1"/>
  <c r="F59" i="2" a="1"/>
  <c r="F59" i="2" s="1"/>
  <c r="E59" i="2" a="1"/>
  <c r="E59" i="2" s="1"/>
  <c r="K58" i="2" a="1"/>
  <c r="K58" i="2" s="1"/>
  <c r="J58" i="2" a="1"/>
  <c r="J58" i="2" s="1"/>
  <c r="I58" i="2" a="1"/>
  <c r="I58" i="2" s="1"/>
  <c r="H58" i="2" a="1"/>
  <c r="H58" i="2" s="1"/>
  <c r="L58" i="2" s="1"/>
  <c r="G58" i="2" a="1"/>
  <c r="G58" i="2" s="1"/>
  <c r="F58" i="2" a="1"/>
  <c r="F58" i="2" s="1"/>
  <c r="E58" i="2" a="1"/>
  <c r="E58" i="2" s="1"/>
  <c r="K57" i="2" a="1"/>
  <c r="K57" i="2" s="1"/>
  <c r="J57" i="2" a="1"/>
  <c r="J57" i="2" s="1"/>
  <c r="I57" i="2" a="1"/>
  <c r="I57" i="2" s="1"/>
  <c r="H57" i="2" a="1"/>
  <c r="H57" i="2" s="1"/>
  <c r="L57" i="2" s="1"/>
  <c r="G57" i="2" a="1"/>
  <c r="G57" i="2" s="1"/>
  <c r="F57" i="2" a="1"/>
  <c r="F57" i="2" s="1"/>
  <c r="E57" i="2" a="1"/>
  <c r="E57" i="2" s="1"/>
  <c r="K56" i="2" a="1"/>
  <c r="K56" i="2" s="1"/>
  <c r="J56" i="2" a="1"/>
  <c r="J56" i="2" s="1"/>
  <c r="I56" i="2" a="1"/>
  <c r="I56" i="2" s="1"/>
  <c r="H56" i="2" a="1"/>
  <c r="H56" i="2" s="1"/>
  <c r="L56" i="2" s="1"/>
  <c r="G56" i="2" a="1"/>
  <c r="G56" i="2" s="1"/>
  <c r="F56" i="2" a="1"/>
  <c r="F56" i="2" s="1"/>
  <c r="E56" i="2" a="1"/>
  <c r="E56" i="2" s="1"/>
  <c r="K55" i="2" a="1"/>
  <c r="K55" i="2" s="1"/>
  <c r="J55" i="2" a="1"/>
  <c r="J55" i="2" s="1"/>
  <c r="I55" i="2" a="1"/>
  <c r="I55" i="2" s="1"/>
  <c r="H55" i="2" a="1"/>
  <c r="H55" i="2" s="1"/>
  <c r="L55" i="2" s="1"/>
  <c r="G55" i="2" a="1"/>
  <c r="G55" i="2" s="1"/>
  <c r="F55" i="2" a="1"/>
  <c r="F55" i="2" s="1"/>
  <c r="E55" i="2" a="1"/>
  <c r="E55" i="2" s="1"/>
  <c r="K54" i="2" a="1"/>
  <c r="K54" i="2" s="1"/>
  <c r="J54" i="2" a="1"/>
  <c r="J54" i="2" s="1"/>
  <c r="I54" i="2" a="1"/>
  <c r="I54" i="2" s="1"/>
  <c r="H54" i="2" a="1"/>
  <c r="H54" i="2" s="1"/>
  <c r="L54" i="2" s="1"/>
  <c r="G54" i="2" a="1"/>
  <c r="G54" i="2" s="1"/>
  <c r="F54" i="2" a="1"/>
  <c r="F54" i="2" s="1"/>
  <c r="E54" i="2" a="1"/>
  <c r="E54" i="2" s="1"/>
  <c r="K53" i="2" a="1"/>
  <c r="K53" i="2" s="1"/>
  <c r="J53" i="2" a="1"/>
  <c r="J53" i="2" s="1"/>
  <c r="I53" i="2" a="1"/>
  <c r="I53" i="2" s="1"/>
  <c r="H53" i="2" a="1"/>
  <c r="H53" i="2" s="1"/>
  <c r="L53" i="2" s="1"/>
  <c r="G53" i="2" a="1"/>
  <c r="G53" i="2" s="1"/>
  <c r="F53" i="2" a="1"/>
  <c r="F53" i="2" s="1"/>
  <c r="E53" i="2" a="1"/>
  <c r="E53" i="2" s="1"/>
  <c r="K52" i="2" a="1"/>
  <c r="K52" i="2" s="1"/>
  <c r="J52" i="2" a="1"/>
  <c r="J52" i="2" s="1"/>
  <c r="I52" i="2" a="1"/>
  <c r="I52" i="2" s="1"/>
  <c r="H52" i="2" a="1"/>
  <c r="H52" i="2" s="1"/>
  <c r="L52" i="2" s="1"/>
  <c r="G52" i="2" a="1"/>
  <c r="G52" i="2" s="1"/>
  <c r="F52" i="2" a="1"/>
  <c r="F52" i="2" s="1"/>
  <c r="E52" i="2" a="1"/>
  <c r="E52" i="2" s="1"/>
  <c r="K51" i="2" a="1"/>
  <c r="K51" i="2" s="1"/>
  <c r="J51" i="2" a="1"/>
  <c r="J51" i="2" s="1"/>
  <c r="I51" i="2" a="1"/>
  <c r="I51" i="2" s="1"/>
  <c r="H51" i="2" a="1"/>
  <c r="H51" i="2" s="1"/>
  <c r="L51" i="2" s="1"/>
  <c r="G51" i="2" a="1"/>
  <c r="G51" i="2" s="1"/>
  <c r="F51" i="2" a="1"/>
  <c r="F51" i="2" s="1"/>
  <c r="E51" i="2" a="1"/>
  <c r="E51" i="2" s="1"/>
  <c r="K50" i="2" a="1"/>
  <c r="K50" i="2" s="1"/>
  <c r="J50" i="2" a="1"/>
  <c r="J50" i="2" s="1"/>
  <c r="I50" i="2" a="1"/>
  <c r="I50" i="2" s="1"/>
  <c r="H50" i="2" a="1"/>
  <c r="H50" i="2" s="1"/>
  <c r="L50" i="2" s="1"/>
  <c r="G50" i="2" a="1"/>
  <c r="G50" i="2" s="1"/>
  <c r="F50" i="2" a="1"/>
  <c r="F50" i="2" s="1"/>
  <c r="E50" i="2" a="1"/>
  <c r="E50" i="2" s="1"/>
  <c r="K49" i="2" a="1"/>
  <c r="K49" i="2" s="1"/>
  <c r="J49" i="2" a="1"/>
  <c r="J49" i="2" s="1"/>
  <c r="I49" i="2" a="1"/>
  <c r="I49" i="2" s="1"/>
  <c r="H49" i="2" a="1"/>
  <c r="H49" i="2" s="1"/>
  <c r="L49" i="2" s="1"/>
  <c r="G49" i="2" a="1"/>
  <c r="G49" i="2" s="1"/>
  <c r="F49" i="2" a="1"/>
  <c r="F49" i="2" s="1"/>
  <c r="E49" i="2" a="1"/>
  <c r="E49" i="2" s="1"/>
  <c r="K48" i="2" a="1"/>
  <c r="K48" i="2" s="1"/>
  <c r="J48" i="2" a="1"/>
  <c r="J48" i="2" s="1"/>
  <c r="I48" i="2" a="1"/>
  <c r="I48" i="2" s="1"/>
  <c r="H48" i="2" a="1"/>
  <c r="H48" i="2" s="1"/>
  <c r="L48" i="2" s="1"/>
  <c r="G48" i="2" a="1"/>
  <c r="G48" i="2" s="1"/>
  <c r="F48" i="2" a="1"/>
  <c r="F48" i="2" s="1"/>
  <c r="E48" i="2" a="1"/>
  <c r="E48" i="2" s="1"/>
  <c r="K47" i="2" a="1"/>
  <c r="K47" i="2" s="1"/>
  <c r="J47" i="2" a="1"/>
  <c r="J47" i="2" s="1"/>
  <c r="I47" i="2" a="1"/>
  <c r="I47" i="2" s="1"/>
  <c r="H47" i="2" a="1"/>
  <c r="H47" i="2" s="1"/>
  <c r="L47" i="2" s="1"/>
  <c r="G47" i="2" a="1"/>
  <c r="G47" i="2" s="1"/>
  <c r="F47" i="2" a="1"/>
  <c r="F47" i="2" s="1"/>
  <c r="E47" i="2" a="1"/>
  <c r="E47" i="2" s="1"/>
  <c r="K46" i="2" a="1"/>
  <c r="K46" i="2" s="1"/>
  <c r="J46" i="2" a="1"/>
  <c r="J46" i="2" s="1"/>
  <c r="I46" i="2" a="1"/>
  <c r="I46" i="2" s="1"/>
  <c r="H46" i="2" a="1"/>
  <c r="H46" i="2" s="1"/>
  <c r="L46" i="2" s="1"/>
  <c r="G46" i="2" a="1"/>
  <c r="G46" i="2" s="1"/>
  <c r="F46" i="2" a="1"/>
  <c r="F46" i="2" s="1"/>
  <c r="E46" i="2" a="1"/>
  <c r="E46" i="2" s="1"/>
  <c r="K45" i="2" a="1"/>
  <c r="K45" i="2" s="1"/>
  <c r="J45" i="2" a="1"/>
  <c r="J45" i="2" s="1"/>
  <c r="I45" i="2" a="1"/>
  <c r="I45" i="2" s="1"/>
  <c r="H45" i="2" a="1"/>
  <c r="H45" i="2" s="1"/>
  <c r="L45" i="2" s="1"/>
  <c r="G45" i="2" a="1"/>
  <c r="G45" i="2" s="1"/>
  <c r="F45" i="2" a="1"/>
  <c r="F45" i="2" s="1"/>
  <c r="E45" i="2" a="1"/>
  <c r="E45" i="2" s="1"/>
  <c r="K44" i="2" a="1"/>
  <c r="K44" i="2" s="1"/>
  <c r="J44" i="2" a="1"/>
  <c r="J44" i="2" s="1"/>
  <c r="I44" i="2" a="1"/>
  <c r="I44" i="2" s="1"/>
  <c r="H44" i="2" a="1"/>
  <c r="H44" i="2" s="1"/>
  <c r="L44" i="2" s="1"/>
  <c r="G44" i="2" a="1"/>
  <c r="G44" i="2" s="1"/>
  <c r="F44" i="2" a="1"/>
  <c r="F44" i="2" s="1"/>
  <c r="E44" i="2" a="1"/>
  <c r="E44" i="2" s="1"/>
  <c r="K43" i="2" a="1"/>
  <c r="K43" i="2" s="1"/>
  <c r="J43" i="2" a="1"/>
  <c r="J43" i="2" s="1"/>
  <c r="I43" i="2" a="1"/>
  <c r="I43" i="2" s="1"/>
  <c r="H43" i="2" a="1"/>
  <c r="H43" i="2" s="1"/>
  <c r="L43" i="2" s="1"/>
  <c r="G43" i="2" a="1"/>
  <c r="G43" i="2" s="1"/>
  <c r="F43" i="2" a="1"/>
  <c r="F43" i="2" s="1"/>
  <c r="E43" i="2" a="1"/>
  <c r="E43" i="2" s="1"/>
  <c r="K42" i="2" a="1"/>
  <c r="K42" i="2" s="1"/>
  <c r="J42" i="2" a="1"/>
  <c r="J42" i="2" s="1"/>
  <c r="I42" i="2" a="1"/>
  <c r="I42" i="2" s="1"/>
  <c r="H42" i="2" a="1"/>
  <c r="H42" i="2" s="1"/>
  <c r="L42" i="2" s="1"/>
  <c r="G42" i="2" a="1"/>
  <c r="G42" i="2" s="1"/>
  <c r="F42" i="2" a="1"/>
  <c r="F42" i="2" s="1"/>
  <c r="E42" i="2" a="1"/>
  <c r="E42" i="2" s="1"/>
  <c r="K41" i="2" a="1"/>
  <c r="K41" i="2" s="1"/>
  <c r="J41" i="2" a="1"/>
  <c r="J41" i="2" s="1"/>
  <c r="I41" i="2" a="1"/>
  <c r="I41" i="2" s="1"/>
  <c r="H41" i="2" a="1"/>
  <c r="H41" i="2" s="1"/>
  <c r="L41" i="2" s="1"/>
  <c r="G41" i="2" a="1"/>
  <c r="G41" i="2" s="1"/>
  <c r="F41" i="2" a="1"/>
  <c r="F41" i="2" s="1"/>
  <c r="E41" i="2" a="1"/>
  <c r="E41" i="2" s="1"/>
  <c r="K40" i="2" a="1"/>
  <c r="K40" i="2" s="1"/>
  <c r="J40" i="2" a="1"/>
  <c r="J40" i="2" s="1"/>
  <c r="I40" i="2" a="1"/>
  <c r="I40" i="2" s="1"/>
  <c r="H40" i="2" a="1"/>
  <c r="H40" i="2" s="1"/>
  <c r="L40" i="2" s="1"/>
  <c r="G40" i="2" a="1"/>
  <c r="G40" i="2" s="1"/>
  <c r="F40" i="2" a="1"/>
  <c r="F40" i="2" s="1"/>
  <c r="E40" i="2" a="1"/>
  <c r="E40" i="2" s="1"/>
  <c r="K39" i="2" a="1"/>
  <c r="K39" i="2" s="1"/>
  <c r="J39" i="2" a="1"/>
  <c r="J39" i="2" s="1"/>
  <c r="I39" i="2" a="1"/>
  <c r="I39" i="2" s="1"/>
  <c r="H39" i="2" a="1"/>
  <c r="H39" i="2" s="1"/>
  <c r="L39" i="2" s="1"/>
  <c r="G39" i="2" a="1"/>
  <c r="G39" i="2" s="1"/>
  <c r="F39" i="2" a="1"/>
  <c r="F39" i="2" s="1"/>
  <c r="E39" i="2" a="1"/>
  <c r="E39" i="2" s="1"/>
  <c r="K38" i="2" a="1"/>
  <c r="K38" i="2" s="1"/>
  <c r="J38" i="2" a="1"/>
  <c r="J38" i="2" s="1"/>
  <c r="I38" i="2" a="1"/>
  <c r="I38" i="2" s="1"/>
  <c r="H38" i="2" a="1"/>
  <c r="H38" i="2" s="1"/>
  <c r="L38" i="2" s="1"/>
  <c r="G38" i="2" a="1"/>
  <c r="G38" i="2" s="1"/>
  <c r="F38" i="2" a="1"/>
  <c r="F38" i="2" s="1"/>
  <c r="E38" i="2" a="1"/>
  <c r="E38" i="2" s="1"/>
  <c r="K37" i="2" a="1"/>
  <c r="K37" i="2" s="1"/>
  <c r="J37" i="2" a="1"/>
  <c r="J37" i="2" s="1"/>
  <c r="I37" i="2" a="1"/>
  <c r="I37" i="2" s="1"/>
  <c r="H37" i="2" a="1"/>
  <c r="H37" i="2" s="1"/>
  <c r="L37" i="2" s="1"/>
  <c r="G37" i="2" a="1"/>
  <c r="G37" i="2" s="1"/>
  <c r="F37" i="2" a="1"/>
  <c r="F37" i="2" s="1"/>
  <c r="E37" i="2" a="1"/>
  <c r="E37" i="2" s="1"/>
  <c r="K36" i="2" a="1"/>
  <c r="K36" i="2" s="1"/>
  <c r="J36" i="2" a="1"/>
  <c r="J36" i="2" s="1"/>
  <c r="I36" i="2" a="1"/>
  <c r="I36" i="2" s="1"/>
  <c r="H36" i="2" a="1"/>
  <c r="H36" i="2" s="1"/>
  <c r="L36" i="2" s="1"/>
  <c r="G36" i="2" a="1"/>
  <c r="G36" i="2" s="1"/>
  <c r="F36" i="2" a="1"/>
  <c r="F36" i="2" s="1"/>
  <c r="E36" i="2" a="1"/>
  <c r="E36" i="2" s="1"/>
  <c r="K35" i="2" a="1"/>
  <c r="K35" i="2" s="1"/>
  <c r="J35" i="2" a="1"/>
  <c r="J35" i="2" s="1"/>
  <c r="I35" i="2" a="1"/>
  <c r="I35" i="2" s="1"/>
  <c r="H35" i="2" a="1"/>
  <c r="H35" i="2" s="1"/>
  <c r="L35" i="2" s="1"/>
  <c r="G35" i="2" a="1"/>
  <c r="G35" i="2" s="1"/>
  <c r="F35" i="2" a="1"/>
  <c r="F35" i="2" s="1"/>
  <c r="E35" i="2" a="1"/>
  <c r="E35" i="2" s="1"/>
  <c r="K34" i="2" a="1"/>
  <c r="K34" i="2" s="1"/>
  <c r="J34" i="2" a="1"/>
  <c r="J34" i="2" s="1"/>
  <c r="I34" i="2" a="1"/>
  <c r="I34" i="2" s="1"/>
  <c r="H34" i="2" a="1"/>
  <c r="H34" i="2" s="1"/>
  <c r="L34" i="2" s="1"/>
  <c r="G34" i="2" a="1"/>
  <c r="G34" i="2" s="1"/>
  <c r="F34" i="2" a="1"/>
  <c r="F34" i="2" s="1"/>
  <c r="E34" i="2" a="1"/>
  <c r="E34" i="2" s="1"/>
  <c r="K33" i="2" a="1"/>
  <c r="K33" i="2" s="1"/>
  <c r="J33" i="2" a="1"/>
  <c r="J33" i="2" s="1"/>
  <c r="I33" i="2" a="1"/>
  <c r="I33" i="2" s="1"/>
  <c r="H33" i="2" a="1"/>
  <c r="H33" i="2" s="1"/>
  <c r="L33" i="2" s="1"/>
  <c r="G33" i="2" a="1"/>
  <c r="G33" i="2" s="1"/>
  <c r="F33" i="2" a="1"/>
  <c r="F33" i="2" s="1"/>
  <c r="E33" i="2" a="1"/>
  <c r="E33" i="2" s="1"/>
  <c r="K32" i="2" a="1"/>
  <c r="K32" i="2" s="1"/>
  <c r="J32" i="2" a="1"/>
  <c r="J32" i="2" s="1"/>
  <c r="I32" i="2" a="1"/>
  <c r="I32" i="2" s="1"/>
  <c r="H32" i="2" a="1"/>
  <c r="H32" i="2" s="1"/>
  <c r="L32" i="2" s="1"/>
  <c r="G32" i="2" a="1"/>
  <c r="G32" i="2" s="1"/>
  <c r="F32" i="2" a="1"/>
  <c r="F32" i="2" s="1"/>
  <c r="E32" i="2" a="1"/>
  <c r="E32" i="2" s="1"/>
  <c r="K31" i="2" a="1"/>
  <c r="K31" i="2" s="1"/>
  <c r="J31" i="2" a="1"/>
  <c r="J31" i="2" s="1"/>
  <c r="I31" i="2" a="1"/>
  <c r="I31" i="2" s="1"/>
  <c r="H31" i="2" a="1"/>
  <c r="H31" i="2" s="1"/>
  <c r="L31" i="2" s="1"/>
  <c r="G31" i="2" a="1"/>
  <c r="G31" i="2" s="1"/>
  <c r="F31" i="2" a="1"/>
  <c r="F31" i="2" s="1"/>
  <c r="E31" i="2" a="1"/>
  <c r="E31" i="2" s="1"/>
  <c r="K30" i="2" a="1"/>
  <c r="K30" i="2" s="1"/>
  <c r="J30" i="2" a="1"/>
  <c r="J30" i="2" s="1"/>
  <c r="I30" i="2" a="1"/>
  <c r="I30" i="2" s="1"/>
  <c r="H30" i="2" a="1"/>
  <c r="H30" i="2" s="1"/>
  <c r="L30" i="2" s="1"/>
  <c r="G30" i="2" a="1"/>
  <c r="G30" i="2" s="1"/>
  <c r="F30" i="2" a="1"/>
  <c r="F30" i="2" s="1"/>
  <c r="E30" i="2" a="1"/>
  <c r="E30" i="2" s="1"/>
  <c r="K29" i="2" a="1"/>
  <c r="K29" i="2" s="1"/>
  <c r="J29" i="2" a="1"/>
  <c r="J29" i="2" s="1"/>
  <c r="I29" i="2" a="1"/>
  <c r="I29" i="2" s="1"/>
  <c r="H29" i="2" a="1"/>
  <c r="H29" i="2" s="1"/>
  <c r="L29" i="2" s="1"/>
  <c r="G29" i="2" a="1"/>
  <c r="G29" i="2" s="1"/>
  <c r="F29" i="2" a="1"/>
  <c r="F29" i="2" s="1"/>
  <c r="E29" i="2" a="1"/>
  <c r="E29" i="2" s="1"/>
  <c r="K28" i="2" a="1"/>
  <c r="K28" i="2" s="1"/>
  <c r="J28" i="2" a="1"/>
  <c r="J28" i="2" s="1"/>
  <c r="I28" i="2" a="1"/>
  <c r="I28" i="2" s="1"/>
  <c r="H28" i="2" a="1"/>
  <c r="H28" i="2" s="1"/>
  <c r="L28" i="2" s="1"/>
  <c r="G28" i="2" a="1"/>
  <c r="G28" i="2" s="1"/>
  <c r="F28" i="2" a="1"/>
  <c r="F28" i="2" s="1"/>
  <c r="E28" i="2" a="1"/>
  <c r="E28" i="2" s="1"/>
  <c r="K27" i="2" a="1"/>
  <c r="K27" i="2" s="1"/>
  <c r="J27" i="2" a="1"/>
  <c r="J27" i="2" s="1"/>
  <c r="I27" i="2" a="1"/>
  <c r="I27" i="2" s="1"/>
  <c r="H27" i="2" a="1"/>
  <c r="H27" i="2" s="1"/>
  <c r="L27" i="2" s="1"/>
  <c r="G27" i="2" a="1"/>
  <c r="G27" i="2" s="1"/>
  <c r="F27" i="2" a="1"/>
  <c r="F27" i="2" s="1"/>
  <c r="E27" i="2" a="1"/>
  <c r="E27" i="2" s="1"/>
  <c r="K26" i="2" a="1"/>
  <c r="K26" i="2" s="1"/>
  <c r="J26" i="2" a="1"/>
  <c r="J26" i="2" s="1"/>
  <c r="I26" i="2" a="1"/>
  <c r="I26" i="2" s="1"/>
  <c r="H26" i="2" a="1"/>
  <c r="H26" i="2" s="1"/>
  <c r="L26" i="2" s="1"/>
  <c r="G26" i="2" a="1"/>
  <c r="G26" i="2" s="1"/>
  <c r="F26" i="2" a="1"/>
  <c r="F26" i="2" s="1"/>
  <c r="E26" i="2" a="1"/>
  <c r="E26" i="2" s="1"/>
  <c r="K25" i="2" a="1"/>
  <c r="K25" i="2" s="1"/>
  <c r="J25" i="2" a="1"/>
  <c r="J25" i="2" s="1"/>
  <c r="I25" i="2" a="1"/>
  <c r="I25" i="2" s="1"/>
  <c r="H25" i="2" a="1"/>
  <c r="H25" i="2" s="1"/>
  <c r="L25" i="2" s="1"/>
  <c r="G25" i="2" a="1"/>
  <c r="G25" i="2" s="1"/>
  <c r="F25" i="2" a="1"/>
  <c r="F25" i="2" s="1"/>
  <c r="E25" i="2" a="1"/>
  <c r="E25" i="2" s="1"/>
  <c r="K24" i="2" a="1"/>
  <c r="K24" i="2" s="1"/>
  <c r="J24" i="2" a="1"/>
  <c r="J24" i="2" s="1"/>
  <c r="I24" i="2" a="1"/>
  <c r="I24" i="2" s="1"/>
  <c r="H24" i="2" a="1"/>
  <c r="H24" i="2" s="1"/>
  <c r="L24" i="2" s="1"/>
  <c r="G24" i="2" a="1"/>
  <c r="G24" i="2" s="1"/>
  <c r="F24" i="2" a="1"/>
  <c r="F24" i="2" s="1"/>
  <c r="E24" i="2" a="1"/>
  <c r="E24" i="2" s="1"/>
  <c r="K23" i="2" a="1"/>
  <c r="K23" i="2" s="1"/>
  <c r="J23" i="2" a="1"/>
  <c r="J23" i="2" s="1"/>
  <c r="I23" i="2" a="1"/>
  <c r="I23" i="2" s="1"/>
  <c r="H23" i="2" a="1"/>
  <c r="H23" i="2" s="1"/>
  <c r="L23" i="2" s="1"/>
  <c r="G23" i="2" a="1"/>
  <c r="G23" i="2" s="1"/>
  <c r="F23" i="2" a="1"/>
  <c r="F23" i="2" s="1"/>
  <c r="E23" i="2" a="1"/>
  <c r="E23" i="2" s="1"/>
  <c r="K22" i="2" a="1"/>
  <c r="K22" i="2" s="1"/>
  <c r="J22" i="2" a="1"/>
  <c r="J22" i="2" s="1"/>
  <c r="I22" i="2" a="1"/>
  <c r="I22" i="2" s="1"/>
  <c r="H22" i="2" a="1"/>
  <c r="H22" i="2" s="1"/>
  <c r="L22" i="2" s="1"/>
  <c r="G22" i="2" a="1"/>
  <c r="G22" i="2" s="1"/>
  <c r="F22" i="2" a="1"/>
  <c r="F22" i="2" s="1"/>
  <c r="E22" i="2" a="1"/>
  <c r="E22" i="2" s="1"/>
  <c r="K21" i="2" a="1"/>
  <c r="K21" i="2" s="1"/>
  <c r="J21" i="2" a="1"/>
  <c r="J21" i="2" s="1"/>
  <c r="I21" i="2" a="1"/>
  <c r="I21" i="2" s="1"/>
  <c r="H21" i="2" a="1"/>
  <c r="H21" i="2" s="1"/>
  <c r="L21" i="2" s="1"/>
  <c r="G21" i="2" a="1"/>
  <c r="G21" i="2" s="1"/>
  <c r="F21" i="2" a="1"/>
  <c r="F21" i="2" s="1"/>
  <c r="E21" i="2" a="1"/>
  <c r="E21" i="2" s="1"/>
  <c r="K20" i="2" a="1"/>
  <c r="K20" i="2" s="1"/>
  <c r="J20" i="2" a="1"/>
  <c r="J20" i="2" s="1"/>
  <c r="I20" i="2" a="1"/>
  <c r="I20" i="2" s="1"/>
  <c r="H20" i="2" a="1"/>
  <c r="H20" i="2" s="1"/>
  <c r="L20" i="2" s="1"/>
  <c r="G20" i="2" a="1"/>
  <c r="G20" i="2" s="1"/>
  <c r="F20" i="2" a="1"/>
  <c r="F20" i="2" s="1"/>
  <c r="E20" i="2" a="1"/>
  <c r="E20" i="2" s="1"/>
  <c r="K19" i="2" a="1"/>
  <c r="K19" i="2" s="1"/>
  <c r="J19" i="2" a="1"/>
  <c r="J19" i="2" s="1"/>
  <c r="I19" i="2" a="1"/>
  <c r="I19" i="2" s="1"/>
  <c r="H19" i="2" a="1"/>
  <c r="H19" i="2" s="1"/>
  <c r="L19" i="2" s="1"/>
  <c r="G19" i="2" a="1"/>
  <c r="G19" i="2" s="1"/>
  <c r="F19" i="2" a="1"/>
  <c r="F19" i="2" s="1"/>
  <c r="E19" i="2" a="1"/>
  <c r="E19" i="2" s="1"/>
  <c r="K18" i="2" a="1"/>
  <c r="K18" i="2" s="1"/>
  <c r="J18" i="2" a="1"/>
  <c r="J18" i="2" s="1"/>
  <c r="I18" i="2" a="1"/>
  <c r="I18" i="2" s="1"/>
  <c r="H18" i="2" a="1"/>
  <c r="H18" i="2" s="1"/>
  <c r="L18" i="2" s="1"/>
  <c r="G18" i="2" a="1"/>
  <c r="G18" i="2" s="1"/>
  <c r="F18" i="2" a="1"/>
  <c r="F18" i="2" s="1"/>
  <c r="E18" i="2" a="1"/>
  <c r="E18" i="2" s="1"/>
  <c r="K17" i="2" a="1"/>
  <c r="K17" i="2" s="1"/>
  <c r="J17" i="2" a="1"/>
  <c r="J17" i="2" s="1"/>
  <c r="I17" i="2" a="1"/>
  <c r="I17" i="2" s="1"/>
  <c r="H17" i="2" a="1"/>
  <c r="H17" i="2" s="1"/>
  <c r="L17" i="2" s="1"/>
  <c r="G17" i="2" a="1"/>
  <c r="G17" i="2" s="1"/>
  <c r="F17" i="2" a="1"/>
  <c r="F17" i="2" s="1"/>
  <c r="E17" i="2" a="1"/>
  <c r="E17" i="2" s="1"/>
  <c r="K16" i="2" a="1"/>
  <c r="K16" i="2" s="1"/>
  <c r="J16" i="2" a="1"/>
  <c r="J16" i="2" s="1"/>
  <c r="I16" i="2" a="1"/>
  <c r="I16" i="2" s="1"/>
  <c r="H16" i="2" a="1"/>
  <c r="H16" i="2" s="1"/>
  <c r="L16" i="2" s="1"/>
  <c r="G16" i="2" a="1"/>
  <c r="G16" i="2" s="1"/>
  <c r="F16" i="2" a="1"/>
  <c r="F16" i="2" s="1"/>
  <c r="E16" i="2" a="1"/>
  <c r="E16" i="2" s="1"/>
  <c r="K15" i="2" a="1"/>
  <c r="K15" i="2" s="1"/>
  <c r="J15" i="2" a="1"/>
  <c r="J15" i="2" s="1"/>
  <c r="I15" i="2" a="1"/>
  <c r="I15" i="2" s="1"/>
  <c r="H15" i="2" a="1"/>
  <c r="H15" i="2" s="1"/>
  <c r="L15" i="2" s="1"/>
  <c r="G15" i="2" a="1"/>
  <c r="G15" i="2" s="1"/>
  <c r="F15" i="2" a="1"/>
  <c r="F15" i="2" s="1"/>
  <c r="E15" i="2" a="1"/>
  <c r="E15" i="2" s="1"/>
  <c r="K14" i="2" a="1"/>
  <c r="K14" i="2" s="1"/>
  <c r="J14" i="2" a="1"/>
  <c r="J14" i="2" s="1"/>
  <c r="I14" i="2" a="1"/>
  <c r="I14" i="2" s="1"/>
  <c r="H14" i="2" a="1"/>
  <c r="H14" i="2" s="1"/>
  <c r="L14" i="2" s="1"/>
  <c r="G14" i="2" a="1"/>
  <c r="G14" i="2" s="1"/>
  <c r="F14" i="2" a="1"/>
  <c r="F14" i="2" s="1"/>
  <c r="E14" i="2" a="1"/>
  <c r="E14" i="2" s="1"/>
  <c r="K12" i="2" a="1"/>
  <c r="K12" i="2" s="1"/>
  <c r="J12" i="2" a="1"/>
  <c r="J12" i="2" s="1"/>
  <c r="I12" i="2" a="1"/>
  <c r="I12" i="2" s="1"/>
  <c r="H12" i="2" a="1"/>
  <c r="H12" i="2" s="1"/>
  <c r="L12" i="2" s="1"/>
  <c r="G12" i="2" a="1"/>
  <c r="G12" i="2" s="1"/>
  <c r="F12" i="2" a="1"/>
  <c r="F12" i="2" s="1"/>
  <c r="E12" i="2" a="1"/>
  <c r="E12" i="2" s="1"/>
  <c r="K11" i="2" a="1"/>
  <c r="K11" i="2" s="1"/>
  <c r="J11" i="2" a="1"/>
  <c r="J11" i="2" s="1"/>
  <c r="I11" i="2" a="1"/>
  <c r="I11" i="2" s="1"/>
  <c r="H11" i="2" a="1"/>
  <c r="H11" i="2" s="1"/>
  <c r="L11" i="2" s="1"/>
  <c r="G11" i="2" a="1"/>
  <c r="G11" i="2" s="1"/>
  <c r="F11" i="2" a="1"/>
  <c r="F11" i="2" s="1"/>
  <c r="E11" i="2" a="1"/>
  <c r="E11" i="2" s="1"/>
  <c r="K10" i="2" a="1"/>
  <c r="K10" i="2" s="1"/>
  <c r="J10" i="2" a="1"/>
  <c r="J10" i="2" s="1"/>
  <c r="I10" i="2" a="1"/>
  <c r="I10" i="2" s="1"/>
  <c r="H10" i="2" a="1"/>
  <c r="H10" i="2" s="1"/>
  <c r="L10" i="2" s="1"/>
  <c r="G10" i="2" a="1"/>
  <c r="G10" i="2" s="1"/>
  <c r="F10" i="2" a="1"/>
  <c r="F10" i="2" s="1"/>
  <c r="E10" i="2" a="1"/>
  <c r="E10" i="2" s="1"/>
  <c r="K9" i="2" a="1"/>
  <c r="K9" i="2" s="1"/>
  <c r="J9" i="2" a="1"/>
  <c r="J9" i="2" s="1"/>
  <c r="I9" i="2" a="1"/>
  <c r="I9" i="2" s="1"/>
  <c r="H9" i="2" a="1"/>
  <c r="H9" i="2" s="1"/>
  <c r="L9" i="2" s="1"/>
  <c r="G9" i="2" a="1"/>
  <c r="G9" i="2" s="1"/>
  <c r="F9" i="2" a="1"/>
  <c r="F9" i="2" s="1"/>
  <c r="E9" i="2" a="1"/>
  <c r="E9" i="2" s="1"/>
  <c r="K8" i="2" a="1"/>
  <c r="K8" i="2" s="1"/>
  <c r="J8" i="2" a="1"/>
  <c r="J8" i="2" s="1"/>
  <c r="I8" i="2" a="1"/>
  <c r="I8" i="2" s="1"/>
  <c r="H8" i="2" a="1"/>
  <c r="H8" i="2" s="1"/>
  <c r="L8" i="2" s="1"/>
  <c r="G8" i="2" a="1"/>
  <c r="G8" i="2" s="1"/>
  <c r="F8" i="2" a="1"/>
  <c r="F8" i="2" s="1"/>
  <c r="E8" i="2" a="1"/>
  <c r="E8" i="2" s="1"/>
  <c r="K7" i="2" a="1"/>
  <c r="K7" i="2" s="1"/>
  <c r="J7" i="2" a="1"/>
  <c r="J7" i="2" s="1"/>
  <c r="I7" i="2" a="1"/>
  <c r="I7" i="2" s="1"/>
  <c r="H7" i="2" a="1"/>
  <c r="H7" i="2" s="1"/>
  <c r="L7" i="2" s="1"/>
  <c r="G7" i="2" a="1"/>
  <c r="G7" i="2" s="1"/>
  <c r="F7" i="2" a="1"/>
  <c r="F7" i="2" s="1"/>
  <c r="E7" i="2" a="1"/>
  <c r="E7" i="2" s="1"/>
  <c r="K6" i="2" a="1"/>
  <c r="K6" i="2" s="1"/>
  <c r="J6" i="2" a="1"/>
  <c r="J6" i="2" s="1"/>
  <c r="I6" i="2" a="1"/>
  <c r="I6" i="2" s="1"/>
  <c r="H6" i="2" a="1"/>
  <c r="H6" i="2" s="1"/>
  <c r="L6" i="2" s="1"/>
  <c r="G6" i="2" a="1"/>
  <c r="G6" i="2" s="1"/>
  <c r="F6" i="2" a="1"/>
  <c r="F6" i="2" s="1"/>
  <c r="E6" i="2" a="1"/>
  <c r="E6" i="2" s="1"/>
  <c r="K5" i="2" a="1"/>
  <c r="K5" i="2" s="1"/>
  <c r="I5" i="2" a="1"/>
  <c r="I5" i="2" s="1"/>
  <c r="H5" i="2" a="1"/>
  <c r="H5" i="2" s="1"/>
  <c r="L5" i="2" s="1"/>
  <c r="G5" i="2" a="1"/>
  <c r="G5" i="2" s="1"/>
  <c r="F5" i="2" a="1"/>
  <c r="F5" i="2" s="1"/>
  <c r="E5" i="2" a="1"/>
  <c r="E5" i="2" s="1"/>
  <c r="K4" i="2" a="1"/>
  <c r="K4" i="2" s="1"/>
  <c r="J4" i="2" a="1"/>
  <c r="J4" i="2" s="1"/>
  <c r="I4" i="2" a="1"/>
  <c r="I4" i="2" s="1"/>
  <c r="H4" i="2" a="1"/>
  <c r="H4" i="2" s="1"/>
  <c r="L4" i="2" s="1"/>
  <c r="G4" i="2" a="1"/>
  <c r="G4" i="2" s="1"/>
  <c r="F4" i="2" a="1"/>
  <c r="F4" i="2" s="1"/>
  <c r="E4" i="2" a="1"/>
  <c r="E4" i="2" s="1"/>
  <c r="K3" i="2" a="1"/>
  <c r="K3" i="2" s="1"/>
  <c r="J3" i="2" a="1"/>
  <c r="J3" i="2" s="1"/>
  <c r="I3" i="2" a="1"/>
  <c r="I3" i="2" s="1"/>
  <c r="H3" i="2" a="1"/>
  <c r="H3" i="2" s="1"/>
  <c r="L3" i="2" s="1"/>
  <c r="G3" i="2" a="1"/>
  <c r="G3" i="2" s="1"/>
  <c r="F3" i="2" a="1"/>
  <c r="F3" i="2" s="1"/>
  <c r="E3" i="2" a="1"/>
  <c r="E3" i="2" s="1"/>
  <c r="K13" i="2" a="1"/>
  <c r="K13" i="2" s="1"/>
  <c r="J13" i="2" a="1"/>
  <c r="J13" i="2" s="1"/>
  <c r="I13" i="2" a="1"/>
  <c r="I13" i="2" s="1"/>
  <c r="H13" i="2" a="1"/>
  <c r="H13" i="2" s="1"/>
  <c r="L13" i="2" s="1"/>
  <c r="G13" i="2" a="1"/>
  <c r="G13" i="2" s="1"/>
  <c r="F13" i="2" a="1"/>
  <c r="F13" i="2" s="1"/>
  <c r="E13" i="2" a="1"/>
  <c r="E13" i="2" s="1"/>
  <c r="K2" i="2" a="1"/>
  <c r="K2" i="2" s="1"/>
  <c r="J2" i="2" a="1"/>
  <c r="J2" i="2" s="1"/>
  <c r="I2" i="2" a="1"/>
  <c r="I2" i="2" s="1"/>
  <c r="H2" i="2" a="1"/>
  <c r="H2" i="2" s="1"/>
  <c r="L2" i="2" s="1"/>
  <c r="F2" i="2" a="1"/>
  <c r="F2" i="2" s="1"/>
  <c r="E2" i="2" a="1"/>
  <c r="E2" i="2" s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DBD7852-D9D5-4766-BE93-C03B7B934F23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D0A0A9A-EA03-4A36-950B-A881973D3F33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476C5C1-F777-4E33-AC9C-235E14F659C2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EDD9630-3EFA-481C-9B16-BD2B6FC4BFBD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302FFC9-1188-4599-8314-B1AD34B54055}">
      <text>
        <r>
          <rPr>
            <sz val="10"/>
            <color rgb="FF000000"/>
            <rFont val="Arial"/>
            <family val="2"/>
          </rPr>
          <t>Quando for colar as informações, lembre-se de clicar nas células da coluna "Nome" antes, assim todas as informações continuarão alinhadas com os campos.
	-Rodolfo Lima da Silva</t>
        </r>
      </text>
    </comment>
  </commentList>
</comments>
</file>

<file path=xl/sharedStrings.xml><?xml version="1.0" encoding="utf-8"?>
<sst xmlns="http://schemas.openxmlformats.org/spreadsheetml/2006/main" count="14499" uniqueCount="2117">
  <si>
    <t>Nome</t>
  </si>
  <si>
    <t>Categoria</t>
  </si>
  <si>
    <t>Email</t>
  </si>
  <si>
    <t>CPF</t>
  </si>
  <si>
    <t>perfil_do_fb</t>
  </si>
  <si>
    <t>Edrc</t>
  </si>
  <si>
    <t>Bairro</t>
  </si>
  <si>
    <t>Cidade</t>
  </si>
  <si>
    <t>Telefone</t>
  </si>
  <si>
    <t>Atualmente_você</t>
  </si>
  <si>
    <t>Escola_Ensino_Médio</t>
  </si>
  <si>
    <t>O _que _você_ espera_do_GPE</t>
  </si>
  <si>
    <t>Como_você_ ficou_ sabendo_GPE</t>
  </si>
  <si>
    <t>Idade</t>
  </si>
  <si>
    <t>Estado_Civil</t>
  </si>
  <si>
    <t>Cor_Raça</t>
  </si>
  <si>
    <t>Reside_Matao</t>
  </si>
  <si>
    <t>Casa_ou_Apartamento</t>
  </si>
  <si>
    <t>Quantas_pessoas_ vivem_ em _sua _casa</t>
  </si>
  <si>
    <t>trabalha_contribuir_renda familia</t>
  </si>
  <si>
    <t>qual_grau_pai</t>
  </si>
  <si>
    <t>qual_grau_mae</t>
  </si>
  <si>
    <t>Alguém_família_ concluiu _superior</t>
  </si>
  <si>
    <t>acesso_Internet_casa</t>
  </si>
  <si>
    <t>Quantos_livros_média_le_ano</t>
  </si>
  <si>
    <t>frequência_teatro_cinema</t>
  </si>
  <si>
    <t>Você_costuma _visitar _museus</t>
  </si>
  <si>
    <t>Você possui um espaço próprio e exclusivo (por exemplo, seu quarto) para se dedicar aos estudos?</t>
  </si>
  <si>
    <t>Quantos_computadores_casa</t>
  </si>
  <si>
    <t>Quantos_ smartphones_ casa</t>
  </si>
  <si>
    <t>Quantos _veículos</t>
  </si>
  <si>
    <t>Quantas_ pessoas_renda_familiar?</t>
  </si>
  <si>
    <t>Qual_renda_média _mensal_família</t>
  </si>
  <si>
    <t>Sobre_o_diálogo familiar:</t>
  </si>
  <si>
    <t>O candidato declara ter estudado integralmente do 6º ano (antiga 5ª série) até o 3º colegial em escola pública?</t>
  </si>
  <si>
    <t>Adawany Luiza Martins da Silva</t>
  </si>
  <si>
    <t>Acertos</t>
  </si>
  <si>
    <t>Adinan Augusto Peres Canossa</t>
  </si>
  <si>
    <t>adawany.maartins@gmail.com</t>
  </si>
  <si>
    <t>P2</t>
  </si>
  <si>
    <t xml:space="preserve">rua batista gandin </t>
  </si>
  <si>
    <t>paraiso ii</t>
  </si>
  <si>
    <t>Matão</t>
  </si>
  <si>
    <t>(55)99291-7210</t>
  </si>
  <si>
    <t>Está cursando o 3º Colegial</t>
  </si>
  <si>
    <t>IFSP</t>
  </si>
  <si>
    <t xml:space="preserve">Espero que com a ajuda do cursinho eu consiga passar na universidade que desejo, e que o curso abra portas para que eu consiga aprender e me superar. Com o pró-estudar não quero ser só mais uma a entra em alguma faculdade mais quero absorver conteúdo que me servira para vida. </t>
  </si>
  <si>
    <t>Pela divulgação nas redes sociais, Por amigos ou parentes</t>
  </si>
  <si>
    <t>Solteiro (a)</t>
  </si>
  <si>
    <t>Parda</t>
  </si>
  <si>
    <t>Sim</t>
  </si>
  <si>
    <t>Própria</t>
  </si>
  <si>
    <t>5 ou mais</t>
  </si>
  <si>
    <t>Não</t>
  </si>
  <si>
    <t>Ensino Fundamental Incompleto</t>
  </si>
  <si>
    <t>Ensino Fundamental Completo</t>
  </si>
  <si>
    <t>3 a 4</t>
  </si>
  <si>
    <t>Menos que 1 vez por mês</t>
  </si>
  <si>
    <t>Conheço ou visitei museus apenas por excursões da escola</t>
  </si>
  <si>
    <t>Nenhum</t>
  </si>
  <si>
    <t>3 ou mais</t>
  </si>
  <si>
    <t>Entre R$ 1000,00 e R$ 2000,00</t>
  </si>
  <si>
    <t>Conversam sobre assuntos políticos ou sociais com você, Ouvem música com você, Almoçam ou jantam com você, Passam o tempo “batendo papo” com você, Apoiam a escolha de fazer um cursinho, Conversam e estimulam você a ingressar em uma Universidade</t>
  </si>
  <si>
    <t>ADINAN AUGUSTO PERES CANOSSA</t>
  </si>
  <si>
    <t>ACANOSS@YAHOO.COM.BR</t>
  </si>
  <si>
    <t xml:space="preserve">av arminio de arruda camargo, 449 </t>
  </si>
  <si>
    <t>NOVA MATÃO</t>
  </si>
  <si>
    <t>(16)3382-8173</t>
  </si>
  <si>
    <t>José Inocêncio da Costa</t>
  </si>
  <si>
    <t xml:space="preserve">aprendizagem e aperfeiçoamento do meu curriculum escolar </t>
  </si>
  <si>
    <t>Pela divulgação nas escolas</t>
  </si>
  <si>
    <t>Branca</t>
  </si>
  <si>
    <t>Ensino  Superior Completo</t>
  </si>
  <si>
    <t>Ensino  Médio Completo</t>
  </si>
  <si>
    <t>1 a 2</t>
  </si>
  <si>
    <t>3 a 4 vezes por mês</t>
  </si>
  <si>
    <t>Não tenho esse costume</t>
  </si>
  <si>
    <t>Entre R$ 2000,00 e R$ 3000,00</t>
  </si>
  <si>
    <t>Conversam sobre livros, filmes ou programas de televisão com você, Almoçam ou jantam com você, Passam o tempo “batendo papo” com você, Apoiam a escolha de fazer um cursinho, Conversam e estimulam você a ingressar em uma Universidade</t>
  </si>
  <si>
    <t>Adrian Valter dos Santos Mendes</t>
  </si>
  <si>
    <t>Adrianvalter.dri369@gmail.com</t>
  </si>
  <si>
    <t>https://www.facebook.com/Adventury.Games</t>
  </si>
  <si>
    <t>Av. Toledo Malta</t>
  </si>
  <si>
    <t xml:space="preserve">Vila Guarani </t>
  </si>
  <si>
    <t>(16)99370-1563</t>
  </si>
  <si>
    <t>Chlorita de Oliveira Penteado Martins</t>
  </si>
  <si>
    <t>Aprender como funciona os vestibulares, e estudar pra poder fazer ENEM ao final do ano</t>
  </si>
  <si>
    <t>Ensino Médio Completo</t>
  </si>
  <si>
    <t>Mais do que 4</t>
  </si>
  <si>
    <t>1 a 2 vezes por mês</t>
  </si>
  <si>
    <t>Vou 1 vez por ano</t>
  </si>
  <si>
    <t>Conversam sobre livros, filmes ou programas de televisão com você</t>
  </si>
  <si>
    <t>Adrieli Aleixo Ribeiro</t>
  </si>
  <si>
    <t>adrieli.aleixo@gmail.com</t>
  </si>
  <si>
    <t xml:space="preserve">Facebook.com/Adrieli Ribeiro </t>
  </si>
  <si>
    <t>Rua Odilon Augusto 988</t>
  </si>
  <si>
    <t>Bom Jesus</t>
  </si>
  <si>
    <t>(16)99769-7855</t>
  </si>
  <si>
    <t>Henrique Morato</t>
  </si>
  <si>
    <t xml:space="preserve">A preparação em relação aos estudos </t>
  </si>
  <si>
    <t>Casado (a)</t>
  </si>
  <si>
    <t>Cedida</t>
  </si>
  <si>
    <t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t>
  </si>
  <si>
    <t xml:space="preserve">Adrielly Fernanda Buzeti </t>
  </si>
  <si>
    <t>adriellybuzeti@icloud.com</t>
  </si>
  <si>
    <t xml:space="preserve">Adrielly Buzet </t>
  </si>
  <si>
    <t xml:space="preserve">Av Francisco Albericci </t>
  </si>
  <si>
    <t>Jardim Paraíso 1</t>
  </si>
  <si>
    <t>(16)99779-3888</t>
  </si>
  <si>
    <t>Jardim Buscardi</t>
  </si>
  <si>
    <t xml:space="preserve">Bom profissionalismo e competência </t>
  </si>
  <si>
    <t>Ensino Médio Incompleto</t>
  </si>
  <si>
    <t>Conversam sobre assuntos políticos ou sociais com você, Almoçam ou jantam com você</t>
  </si>
  <si>
    <t>Alan Neves de melo</t>
  </si>
  <si>
    <t>alan-nevesdemelo@hotmail.com</t>
  </si>
  <si>
    <t>Avenida Paulo Roberto Bononi,92-matão</t>
  </si>
  <si>
    <t>parque monaco</t>
  </si>
  <si>
    <t>(16)99635-6156</t>
  </si>
  <si>
    <t>Adelino Bordignon</t>
  </si>
  <si>
    <t>me auxiliar para o vestibular</t>
  </si>
  <si>
    <t>Ensino Superior Completo</t>
  </si>
  <si>
    <t>Entre R$ 3000,00 e R$ 4000,00</t>
  </si>
  <si>
    <t>Almoçam ou jantam com você</t>
  </si>
  <si>
    <t xml:space="preserve">alexia jamilly pinheiro avelino campos </t>
  </si>
  <si>
    <t>Alexia.campos01@hotmail.com</t>
  </si>
  <si>
    <t xml:space="preserve">Odilon augusto </t>
  </si>
  <si>
    <t>senhor bom jesus</t>
  </si>
  <si>
    <t>(16)3506-7303</t>
  </si>
  <si>
    <t>amplo conhecimento para uma formação em universidade pública.</t>
  </si>
  <si>
    <t>Por amigos ou parentes</t>
  </si>
  <si>
    <t>Alugada</t>
  </si>
  <si>
    <t>Menos de 1</t>
  </si>
  <si>
    <t>Até R$ 1000,00</t>
  </si>
  <si>
    <t>Conversam e estimulam você a ingressar em uma Universidade</t>
  </si>
  <si>
    <t>Aline Haints Pastreli</t>
  </si>
  <si>
    <t>line.haints@gmail.com</t>
  </si>
  <si>
    <t>Av Francisco Malzoni</t>
  </si>
  <si>
    <t>Nova Matão</t>
  </si>
  <si>
    <t>(16)99725-2989</t>
  </si>
  <si>
    <t>Estudar para entrar na universidade desejada</t>
  </si>
  <si>
    <t>Pela divulgação nas escolas, Pela divulgação nas redes sociais</t>
  </si>
  <si>
    <t xml:space="preserve">Andreina Caroline de Lima Touzo </t>
  </si>
  <si>
    <t>P1</t>
  </si>
  <si>
    <t>Almoçam ou jantam com você, Passam o tempo “batendo papo” com você, Apoiam a escolha de fazer um cursinho, Conversam e estimulam você a ingressar em uma Universidade</t>
  </si>
  <si>
    <t>Amanda Caroline Alves De Souza</t>
  </si>
  <si>
    <t>amanda_alves.souza@hotmail.com</t>
  </si>
  <si>
    <t>Av. Augusto Ferreira N° 207</t>
  </si>
  <si>
    <t xml:space="preserve">Nova cidade </t>
  </si>
  <si>
    <t>(16)99209-2472</t>
  </si>
  <si>
    <t xml:space="preserve">Preparo para o vestibular </t>
  </si>
  <si>
    <t>Pela divulgação nas redes sociais</t>
  </si>
  <si>
    <t>Preta</t>
  </si>
  <si>
    <t>Amanda Cristina Marcelino</t>
  </si>
  <si>
    <t>cristinaamanda167@gmail.com</t>
  </si>
  <si>
    <t>https://www.facebook.com/profile.php?id=100008308625640</t>
  </si>
  <si>
    <t>Rua Jorge Gomes da Costa</t>
  </si>
  <si>
    <t>Azul Ville</t>
  </si>
  <si>
    <t>(16)3384-8980</t>
  </si>
  <si>
    <t>Que eu relembre coisa que eu já esqueci e que seja uma experiencia boa</t>
  </si>
  <si>
    <t>Ensino Superior Incompleto</t>
  </si>
  <si>
    <t>Conversam sobre assuntos políticos ou sociais com você, Conversam sobre livros, filmes ou programas de televisão com você, Ouvem música com você, Passam o tempo “batendo papo” com você, Apoiam a escolha de fazer um cursinho, Conversam e estimulam você a ingressar em uma Universidade</t>
  </si>
  <si>
    <t xml:space="preserve">amanda cristina oliveira orlando </t>
  </si>
  <si>
    <t>amanda_cristina520@hotmail.com</t>
  </si>
  <si>
    <t>rua yolanda tagliavine groppa</t>
  </si>
  <si>
    <t>bnh</t>
  </si>
  <si>
    <t>(16)99735-2954</t>
  </si>
  <si>
    <t>Espero que me ajude a atingir meu objetivo de passar na faculdade</t>
  </si>
  <si>
    <t>Conversam sobre assuntos políticos ou sociais com você, Conversam sobre livros, filmes ou programas de televisão com você, Almoçam ou jantam com você, Apoiam a escolha de fazer um cursinho, Conversam e estimulam você a ingressar em uma Universidade</t>
  </si>
  <si>
    <t>Amanda Pereira de Andrade</t>
  </si>
  <si>
    <t>amandandrade.01@gmail.com</t>
  </si>
  <si>
    <t>Av Ricardo Cardim, 136</t>
  </si>
  <si>
    <t>São Judas Tadeu</t>
  </si>
  <si>
    <t>ADRIELI ALEIXO RIBEIRO</t>
  </si>
  <si>
    <t>(16)99228-1618</t>
  </si>
  <si>
    <t>Sylvio de Mattos Carvalho - ETEC</t>
  </si>
  <si>
    <t>Espero auxílio e melhor preparação para os vestibulares que ocorrerão no fim do ano.</t>
  </si>
  <si>
    <t>Ana Beatriz de Andrade</t>
  </si>
  <si>
    <t>anabeatrizandrade04@gmail.com</t>
  </si>
  <si>
    <t>Rua Ângelo Maccagnam 441</t>
  </si>
  <si>
    <t>Santa Rosa</t>
  </si>
  <si>
    <t>(16)99600-1456</t>
  </si>
  <si>
    <t xml:space="preserve">Que tenha um ensino de qualidade </t>
  </si>
  <si>
    <t>Apoiam a escolha de fazer um cursinho, Conversam e estimulam você a ingressar em uma Universidade</t>
  </si>
  <si>
    <t>Ana Beatriz Dos Santos</t>
  </si>
  <si>
    <t>Santosbramiana@gmail.com</t>
  </si>
  <si>
    <t>Ana Santos</t>
  </si>
  <si>
    <t>Av: Rondonia</t>
  </si>
  <si>
    <t>Jardim do Bosque</t>
  </si>
  <si>
    <t>(16)99639-2839</t>
  </si>
  <si>
    <t>Me ajudar a passar no Enem</t>
  </si>
  <si>
    <t>Nunca Estudou</t>
  </si>
  <si>
    <t>Almoçam ou jantam com você, Passam o tempo “batendo papo” com você</t>
  </si>
  <si>
    <t>Ana Beatriz Marquez</t>
  </si>
  <si>
    <t xml:space="preserve">anabmarquez@bol.com.br </t>
  </si>
  <si>
    <t>Rua Marcos Monazzi 1930</t>
  </si>
  <si>
    <t>Imperador</t>
  </si>
  <si>
    <t>(16)99761-0225</t>
  </si>
  <si>
    <t>Sesi</t>
  </si>
  <si>
    <t>Espero conseguir passar na faculdade que almejo</t>
  </si>
  <si>
    <t>Pós - Graduada</t>
  </si>
  <si>
    <t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t>
  </si>
  <si>
    <t>Ana Carolina Silva Trolesi</t>
  </si>
  <si>
    <t>Karol2016tro@gmail.com</t>
  </si>
  <si>
    <t>Karol Trolesi</t>
  </si>
  <si>
    <t xml:space="preserve">Rua Rui Barbosa </t>
  </si>
  <si>
    <t xml:space="preserve">Vila Pereira </t>
  </si>
  <si>
    <t>(16)99206-9020</t>
  </si>
  <si>
    <t>Espero que o grupo pró-estudar, realmente ajuda com a questão dos vestibulares, e as demais dúvidas que aparecerem.</t>
  </si>
  <si>
    <t>Ana Caroline de Jesus Silva</t>
  </si>
  <si>
    <t>anacarollynesylvaa@gmail.com</t>
  </si>
  <si>
    <t>Ana Carolline</t>
  </si>
  <si>
    <t>Rua Jovelino constantino 298</t>
  </si>
  <si>
    <t>Novo mundo</t>
  </si>
  <si>
    <t>(16)99358-3937</t>
  </si>
  <si>
    <t>Que eles me ajudem com o vestibular.</t>
  </si>
  <si>
    <t>Ana Caroline de Oliveira Cereço</t>
  </si>
  <si>
    <t>carolcereco@icloud.com</t>
  </si>
  <si>
    <t>https://www.facebook.com/carol.cereco</t>
  </si>
  <si>
    <t>rua joao pessoa, 1893</t>
  </si>
  <si>
    <t>Vila Santa Cruz</t>
  </si>
  <si>
    <t>(16)99735-9430</t>
  </si>
  <si>
    <t>Me enquadrar dentro da instituição, me aprimorar nos assuntos abordados em sala. Espero tirar todas as dúvidas e que faça com que seja mais um passo para prosseguir ao futuro.</t>
  </si>
  <si>
    <t>Vou de 2 a 3 vezes por ano</t>
  </si>
  <si>
    <t>Ana Clara Custódio da Cunha</t>
  </si>
  <si>
    <t>custodioanaclara65@gmail.com</t>
  </si>
  <si>
    <t>Rua José Martinho Martins</t>
  </si>
  <si>
    <t>(16)3382-4115</t>
  </si>
  <si>
    <t xml:space="preserve">Bons resultados não só nos vestibulares mas também no decorrer do ano escolar. </t>
  </si>
  <si>
    <t>Entre R$ 4000,00 e R$ 5000,00</t>
  </si>
  <si>
    <t>Ana Clara Moralles</t>
  </si>
  <si>
    <t>clarynham@gmail.com</t>
  </si>
  <si>
    <t>Rua Catharina Barleta Moris</t>
  </si>
  <si>
    <t>Monte Carlo</t>
  </si>
  <si>
    <t>(16)99298-0568</t>
  </si>
  <si>
    <t>Espero que me ajude a melhorar minha forma de estudar, que me ajude a entrar em uma faculdade.</t>
  </si>
  <si>
    <t>Ana Cláudia da Silva</t>
  </si>
  <si>
    <t>clausilva1989@gmail.com</t>
  </si>
  <si>
    <t>https://www.facebook.com/profile.php?id=100012263826120</t>
  </si>
  <si>
    <t>Rua José de Paula, 906</t>
  </si>
  <si>
    <t xml:space="preserve">Senhor Bom Jesus </t>
  </si>
  <si>
    <t>(16)99167-1178</t>
  </si>
  <si>
    <t>Já terminou o 3º Colegial</t>
  </si>
  <si>
    <t>Me preparar para vestibulares e afins</t>
  </si>
  <si>
    <t>25-30</t>
  </si>
  <si>
    <t>Ana Marcela da Silva Ferreira</t>
  </si>
  <si>
    <t>ferreiraanamarcelasilva@gmail.com</t>
  </si>
  <si>
    <t>Ana Marcela</t>
  </si>
  <si>
    <t>R: Rui Barbosa 435</t>
  </si>
  <si>
    <t>Centro</t>
  </si>
  <si>
    <t>(16)99337-1989</t>
  </si>
  <si>
    <t>maior aprendizado</t>
  </si>
  <si>
    <t>Financiada</t>
  </si>
  <si>
    <t>Pós - Graduado</t>
  </si>
  <si>
    <t xml:space="preserve">Anaisa Vendrame Prodossimo </t>
  </si>
  <si>
    <t>AVP012018@gmail.com</t>
  </si>
  <si>
    <t>https://m.facebook.com/anah.prodossimo?ref=bookmarks</t>
  </si>
  <si>
    <t>Avenida Tiradentes 2115</t>
  </si>
  <si>
    <t xml:space="preserve">Bairro Alto </t>
  </si>
  <si>
    <t>(16)99741-6046</t>
  </si>
  <si>
    <t xml:space="preserve">Espero adquirir conhecimentos e agregar valores na minha educação, também irei dar o máximo de mim para que eu conclua a faculdade dos meus sonhos. </t>
  </si>
  <si>
    <t>Pela divulgação nas escolas, Pela divulgação nas redes sociais, Por amigos ou parentes</t>
  </si>
  <si>
    <t>Não quero declarar</t>
  </si>
  <si>
    <t>Andervaldo Lucas Soares Diniz</t>
  </si>
  <si>
    <t>lucasdiniz12388@gmail.com</t>
  </si>
  <si>
    <t>Rua: Domingos Marcelo</t>
  </si>
  <si>
    <t>Vila: Norberto</t>
  </si>
  <si>
    <t>Dobrada</t>
  </si>
  <si>
    <t>(16)99109-5536</t>
  </si>
  <si>
    <t>Melhorias no meu desempenho com estudos.</t>
  </si>
  <si>
    <t>Maior que R$ 5000,00</t>
  </si>
  <si>
    <t>Alan Neves de Melo</t>
  </si>
  <si>
    <t>fatouzao76@hotmail.com</t>
  </si>
  <si>
    <t>Av.José Rolim Dias 216</t>
  </si>
  <si>
    <t xml:space="preserve">Portal Terra da Saudade </t>
  </si>
  <si>
    <t>(16)99114-2466</t>
  </si>
  <si>
    <t xml:space="preserve">Uma boa relação , e aprender muito </t>
  </si>
  <si>
    <t>Conversam sobre livros, filmes ou programas de televisão com você, Ouvem música com você, Almoçam ou jantam com você, Apoiam a escolha de fazer um cursinho, Conversam e estimulam você a ingressar em uma Universidade</t>
  </si>
  <si>
    <t xml:space="preserve">Aniely prado Proença </t>
  </si>
  <si>
    <t xml:space="preserve">Anielyproenca@gmail.com </t>
  </si>
  <si>
    <t>06923505941</t>
  </si>
  <si>
    <t>Vou mais de 3 vezes por ano</t>
  </si>
  <si>
    <t xml:space="preserve">Av.Eduardo da silva matos 193 jardim primavera </t>
  </si>
  <si>
    <t>Jardim primavera</t>
  </si>
  <si>
    <t>(16)99608-5284</t>
  </si>
  <si>
    <t xml:space="preserve">Espero aproveitar o máximo para entra numa faculdade </t>
  </si>
  <si>
    <t>Conversam sobre assuntos políticos ou sociais com você, Almoçam ou jantam com você, Passam o tempo “batendo papo” com você, Apoiam a escolha de fazer um cursinho</t>
  </si>
  <si>
    <t>Anna Clara da Silva Guerra</t>
  </si>
  <si>
    <t>Annaclra715@gmail.com</t>
  </si>
  <si>
    <t>Av. Edgar lombard</t>
  </si>
  <si>
    <t>Morumbi</t>
  </si>
  <si>
    <t>(16)99616-3817</t>
  </si>
  <si>
    <t>Espero que seja uma boa escolha</t>
  </si>
  <si>
    <t>Mais do que 4 vezes por mês</t>
  </si>
  <si>
    <t>Conversam sobre assuntos políticos ou sociais com você, Almoçam ou jantam com você, Passam o tempo “batendo papo” com você, Apoiam a escolha de fazer um cursinho, Conversam e estimulam você a ingressar em uma Universidade</t>
  </si>
  <si>
    <t xml:space="preserve">Anna Júlia Pinotti </t>
  </si>
  <si>
    <t>anna.pinottiifsp@gmail.com</t>
  </si>
  <si>
    <t xml:space="preserve">Av. Raimunda Ribeiro Lima </t>
  </si>
  <si>
    <t xml:space="preserve">Nova Cidade </t>
  </si>
  <si>
    <t>(16)99264-6065</t>
  </si>
  <si>
    <t xml:space="preserve">Apoio e aprendizagem </t>
  </si>
  <si>
    <t>Passam o tempo “batendo papo” com você</t>
  </si>
  <si>
    <t>Annelise Porto Lima Gomes</t>
  </si>
  <si>
    <t>annelise6543@gmail.com</t>
  </si>
  <si>
    <t>Rua Antônio Ruocco</t>
  </si>
  <si>
    <t>Nova cidade</t>
  </si>
  <si>
    <t>(16)99620-7775</t>
  </si>
  <si>
    <t>Dorival de carvalho</t>
  </si>
  <si>
    <t>Aprender</t>
  </si>
  <si>
    <t>Pela TV/Rádio</t>
  </si>
  <si>
    <t>acima de 30</t>
  </si>
  <si>
    <t>Aparecida Perlato Ferrari</t>
  </si>
  <si>
    <t>aparecida15ferrari@gmail.com</t>
  </si>
  <si>
    <t>Av José Theodulo Rodrigues</t>
  </si>
  <si>
    <t>Jardim paraíso</t>
  </si>
  <si>
    <t>(16)99204-4973</t>
  </si>
  <si>
    <t>Espero aprofundar mais meus conhecimentos</t>
  </si>
  <si>
    <t>Augusth De Araújo Galvão</t>
  </si>
  <si>
    <t>Augusth.galvao@gmail.com</t>
  </si>
  <si>
    <t>https://m.facebook.com/?_rdr#!/augusth.galvao?ref=bookmarks</t>
  </si>
  <si>
    <t>Avenida Professora Fátima Balista, 587</t>
  </si>
  <si>
    <t>Portal Terra Da Saudades</t>
  </si>
  <si>
    <t>(16)99735-2144</t>
  </si>
  <si>
    <t>Marlene Frattini</t>
  </si>
  <si>
    <t>Conseguir uma boa pontuação no Enem</t>
  </si>
  <si>
    <t>20-25</t>
  </si>
  <si>
    <t xml:space="preserve">Bárbara Sentanin </t>
  </si>
  <si>
    <t xml:space="preserve">barbara.sentanin@gmail.com </t>
  </si>
  <si>
    <t xml:space="preserve">Avenida Paraná, 160 </t>
  </si>
  <si>
    <t>(16)99747-4978</t>
  </si>
  <si>
    <t xml:space="preserve">Aulas eficientes e dinâmicas e ajuda na preparação para o vestibular. </t>
  </si>
  <si>
    <t>Beatriz Bassani</t>
  </si>
  <si>
    <t>biabassani508@gmail.com</t>
  </si>
  <si>
    <t xml:space="preserve">Rua: Amazonas </t>
  </si>
  <si>
    <t>Jardim do bosque</t>
  </si>
  <si>
    <t>(16)3394-1264</t>
  </si>
  <si>
    <t>Que me ajude mais nas matérias que tenho dúvidas e me ajude bastante para os vestibulares</t>
  </si>
  <si>
    <t>Beatriz Biffi Ponsoni</t>
  </si>
  <si>
    <t>bbiffiponsoni@gmail.com</t>
  </si>
  <si>
    <t>Rua Pedro Bigal N° 1074</t>
  </si>
  <si>
    <t>Jardim Alvorada</t>
  </si>
  <si>
    <t>(16)99759-4884</t>
  </si>
  <si>
    <t xml:space="preserve">Aprender o conteúdo e descobrir minha profissão </t>
  </si>
  <si>
    <t>Conversam sobre assuntos políticos ou sociais com você, Almoçam ou jantam com você, Conversam e estimulam você a ingressar em uma Universidade</t>
  </si>
  <si>
    <t xml:space="preserve">Beatriz Bombonato da Silva </t>
  </si>
  <si>
    <t xml:space="preserve">bia.bombonato2001@gmail.com </t>
  </si>
  <si>
    <t>Rua Yolanda Tagliavini Groppa, 428</t>
  </si>
  <si>
    <t>Jardim Cambuí</t>
  </si>
  <si>
    <t>(16)99964-8623</t>
  </si>
  <si>
    <t>Eu espero aprender e fazer novos amigos</t>
  </si>
  <si>
    <t>Beatriz claro dos santos</t>
  </si>
  <si>
    <t>be-claro1@hotmail.com</t>
  </si>
  <si>
    <t>Beatriz Claro</t>
  </si>
  <si>
    <t>Rua terige bastia 155</t>
  </si>
  <si>
    <t>Santa rosa</t>
  </si>
  <si>
    <t>(16)9914-8518</t>
  </si>
  <si>
    <t>Indígena</t>
  </si>
  <si>
    <t>Que me ajude passa no vestibular e que me ajude muito nos estudos</t>
  </si>
  <si>
    <t>Beatriz Costa Francisco</t>
  </si>
  <si>
    <t>beatrizcostafrancisco48@gmail.com</t>
  </si>
  <si>
    <t>Rua Otone Correa, 1039</t>
  </si>
  <si>
    <t>Jardim Bela Vista</t>
  </si>
  <si>
    <t>(16)98838-9560</t>
  </si>
  <si>
    <t xml:space="preserve">Que me ajude a melhorar os meus conhecimentos em relação aos vestibulares  </t>
  </si>
  <si>
    <t>Ouvem música com você, Almoçam ou jantam com você, Apoiam a escolha de fazer um cursinho, Conversam e estimulam você a ingressar em uma Universidade</t>
  </si>
  <si>
    <t>Beatriz Eloisa Costa Vassoleri</t>
  </si>
  <si>
    <t>andressa.silva7548@gmail.com</t>
  </si>
  <si>
    <t>Avenida Antônio Pereira</t>
  </si>
  <si>
    <t>(16)99726-8359</t>
  </si>
  <si>
    <t>Oportunidade para mercado de trabalho.</t>
  </si>
  <si>
    <t xml:space="preserve">Beatriz emili de Oliveira </t>
  </si>
  <si>
    <t>Beatriz_emili.99@icloud.com</t>
  </si>
  <si>
    <t xml:space="preserve">Marcílio cechetto </t>
  </si>
  <si>
    <t xml:space="preserve">Vila maria </t>
  </si>
  <si>
    <t>(16)99454-9081</t>
  </si>
  <si>
    <t>Um retorno pra me dar muito bem aos vestibulares.</t>
  </si>
  <si>
    <t>Almoçam ou jantam com você, Apoiam a escolha de fazer um cursinho, Conversam e estimulam você a ingressar em uma Universidade</t>
  </si>
  <si>
    <t xml:space="preserve">Beatriz Masalskiene romano </t>
  </si>
  <si>
    <t>beatrizromano23@gmail.com</t>
  </si>
  <si>
    <t>Avenida Dante Pecorari, 186</t>
  </si>
  <si>
    <t xml:space="preserve">Jardim balista </t>
  </si>
  <si>
    <t>(16)99239-5813</t>
  </si>
  <si>
    <t xml:space="preserve">Que me ajudem a entrar numa faculdade pública </t>
  </si>
  <si>
    <t>Conversam sobre assuntos políticos ou sociais com você, Almoçam ou jantam com você, Apoiam a escolha de fazer um cursinho, Conversam e estimulam você a ingressar em uma Universidade</t>
  </si>
  <si>
    <t>Beatriz monique munhais</t>
  </si>
  <si>
    <t>Moniquebeatriz51@gmail.com</t>
  </si>
  <si>
    <t>Anthero quaresma</t>
  </si>
  <si>
    <t>(16)99195-9010</t>
  </si>
  <si>
    <t>Espero adquirir mais conhecimento e passar no vestibular</t>
  </si>
  <si>
    <t>Beatriz Santana de Oliveira</t>
  </si>
  <si>
    <t>biasantoliv@hotmail.com</t>
  </si>
  <si>
    <t>https://www.facebook.com/beatriz.santana.31392?ref=bookmarks</t>
  </si>
  <si>
    <t>Avenida Yolanda Tomazelli Cecchetto</t>
  </si>
  <si>
    <t>Residencial Cadioli</t>
  </si>
  <si>
    <t>(16)99417-4483</t>
  </si>
  <si>
    <t>Espero poder trabalhar nas matérias que eu tenho dificuldade e também espero obter ajuda para aprender a lidar com a pressão psicológica e emocional.</t>
  </si>
  <si>
    <t>Passam o tempo “batendo papo” com você, Apoiam a escolha de fazer um cursinho, Conversam e estimulam você a ingressar em uma Universidade</t>
  </si>
  <si>
    <t>Bianca Emanuelle Viveiros</t>
  </si>
  <si>
    <t>viveirosbianca06@gmail.com</t>
  </si>
  <si>
    <t>https://www.facebook.com/bianca.viveiros.355</t>
  </si>
  <si>
    <t>Av. Ricardo Salvi, nº 31</t>
  </si>
  <si>
    <t>Vila Maria</t>
  </si>
  <si>
    <t>(16)99268-0371</t>
  </si>
  <si>
    <t>Espero poder me qualificar para prestar o ENEM e outros vestibulares.</t>
  </si>
  <si>
    <t>Bianca Freire Portapilla</t>
  </si>
  <si>
    <t>biancaps2loira@gmail.com</t>
  </si>
  <si>
    <t>Avenida Luiz calegari</t>
  </si>
  <si>
    <t xml:space="preserve">São José </t>
  </si>
  <si>
    <t>(16)99708-7764</t>
  </si>
  <si>
    <t xml:space="preserve">Espero que me ajude a conseguir uma boa nota no enem </t>
  </si>
  <si>
    <t xml:space="preserve">Brenda Hozana Borges Emílio </t>
  </si>
  <si>
    <t>brendaemiliobkml@gmail.com</t>
  </si>
  <si>
    <t xml:space="preserve">Facebook.com/BrendaEmilio </t>
  </si>
  <si>
    <t>Rua Antônio Comar</t>
  </si>
  <si>
    <t>Jardim campestre</t>
  </si>
  <si>
    <t xml:space="preserve">Dobrada </t>
  </si>
  <si>
    <t>(16)99409-4707</t>
  </si>
  <si>
    <t>Vereador Antônio Comar</t>
  </si>
  <si>
    <t>Uma ajuda para prestar Enem e cursa uma boa faculdade</t>
  </si>
  <si>
    <t xml:space="preserve">Britani Karen dos Santos </t>
  </si>
  <si>
    <t>Karensnts@hotmail.com</t>
  </si>
  <si>
    <t xml:space="preserve">Avenida Laurindo Pinotti </t>
  </si>
  <si>
    <t xml:space="preserve">Vila cardim </t>
  </si>
  <si>
    <t>(16)99249-3007</t>
  </si>
  <si>
    <t>Uma oportunidade de adquirir conhecimento para passar no enem.</t>
  </si>
  <si>
    <t>Bruna Campos De Souza</t>
  </si>
  <si>
    <t>Bruna12anime@gmail.com</t>
  </si>
  <si>
    <t xml:space="preserve">Antônio da Silva Coelho </t>
  </si>
  <si>
    <t xml:space="preserve">Bela vista </t>
  </si>
  <si>
    <t>(16)99393-0033</t>
  </si>
  <si>
    <t>Uma forma a mais de adquirir conhecimento e me ajudar nos vestibulim</t>
  </si>
  <si>
    <t>Conversam sobre assuntos políticos ou sociais com você, Conversam sobre livros, filmes ou programas de televisão com você, Ouvem música com você, Almoçam ou jantam com você, Apoiam a escolha de fazer um cursinho, Conversam e estimulam você a ingressar em uma Universidade</t>
  </si>
  <si>
    <t>bruno campos de lima</t>
  </si>
  <si>
    <t>brunocdelima@hotmail.com</t>
  </si>
  <si>
    <t>Rua lois fer ebersole</t>
  </si>
  <si>
    <t>aeroporto</t>
  </si>
  <si>
    <t>(16)99760-8747</t>
  </si>
  <si>
    <t>apoio nos estudos</t>
  </si>
  <si>
    <t>Bruno dos Santos Marques Correia</t>
  </si>
  <si>
    <t xml:space="preserve">bruno.correia97@hotmail.com </t>
  </si>
  <si>
    <t>Av. Valdemar Geraldo Saraiva 425</t>
  </si>
  <si>
    <t>Portal Terra da Saudade</t>
  </si>
  <si>
    <t>(16)99783-8649</t>
  </si>
  <si>
    <t>Aprimorar meus conhecimentos, culminando em otimos resultados nos vestibulares.</t>
  </si>
  <si>
    <t xml:space="preserve">Bruno Henrique da Silva Mendes  </t>
  </si>
  <si>
    <t>Bruno.mendesbv@gmail.com</t>
  </si>
  <si>
    <t xml:space="preserve">Rua aldo aldano botura </t>
  </si>
  <si>
    <t>Parque imperador</t>
  </si>
  <si>
    <t>(16)99709-4290</t>
  </si>
  <si>
    <t xml:space="preserve">Dorival de carvalho </t>
  </si>
  <si>
    <t xml:space="preserve">Que me prepare para conseguir passar no vestibular </t>
  </si>
  <si>
    <t>Bruno Henrique Elias de Araújo</t>
  </si>
  <si>
    <t>brunoryk@hotmail.com.br</t>
  </si>
  <si>
    <t>Rua Bento de Miranda Mello</t>
  </si>
  <si>
    <t>Portal da Baronesa</t>
  </si>
  <si>
    <t>(16)99621-9080</t>
  </si>
  <si>
    <t>Um ensino de qualidade</t>
  </si>
  <si>
    <t>Conversam sobre assuntos políticos ou sociais com você, Apoiam a escolha de fazer um cursinho, Conversam e estimulam você a ingressar em uma Universidade</t>
  </si>
  <si>
    <t>Caio Felipe Brandão Pimenta</t>
  </si>
  <si>
    <t>jackelinebrandao97@gmail.com</t>
  </si>
  <si>
    <t>Rua Antônio Nônis , 128</t>
  </si>
  <si>
    <t>(16)99786-8279</t>
  </si>
  <si>
    <t>Me preparar para um vestibular em Faculdades públicas e aperfeiçoar meus conhecimentos.</t>
  </si>
  <si>
    <t>Camila broio</t>
  </si>
  <si>
    <t>camillabroio@gmail.com</t>
  </si>
  <si>
    <t>Camila Broio</t>
  </si>
  <si>
    <t>Dorival Pereira Ribeiro</t>
  </si>
  <si>
    <t>(16)99606-7796</t>
  </si>
  <si>
    <t>Espero que possam me ajudar a ir bem no Enem e em vestibulares</t>
  </si>
  <si>
    <t xml:space="preserve">Carla Cristina Cola Lobão </t>
  </si>
  <si>
    <t xml:space="preserve">Cristinacarlaaa@gmail.com </t>
  </si>
  <si>
    <t>Carla Cristina</t>
  </si>
  <si>
    <t>Rua Sinharinha Frota n°2104</t>
  </si>
  <si>
    <t>(16)99171-5154</t>
  </si>
  <si>
    <t>Conseguir aprimorar meus conhecimentos, assim me ajudando a ingressar em uma faculdade.</t>
  </si>
  <si>
    <t>Amarela</t>
  </si>
  <si>
    <t>Conversam sobre livros, filmes ou programas de televisão com você, Ouvem música com você, Apoiam a escolha de fazer um cursinho, Conversam e estimulam você a ingressar em uma Universidade</t>
  </si>
  <si>
    <t>Carlos Eduardo dos Santos Gallo</t>
  </si>
  <si>
    <t>kadu-gallo@hotmail.com</t>
  </si>
  <si>
    <t>Av. João Antônio Martins</t>
  </si>
  <si>
    <t>IV CENTENÁRIO</t>
  </si>
  <si>
    <t>(16)99216-8980</t>
  </si>
  <si>
    <t>Apoio aos estudos</t>
  </si>
  <si>
    <t>Pela divulgação nas escolas, Por amigos ou parentes</t>
  </si>
  <si>
    <t>Apoiam a escolha de fazer um cursinho</t>
  </si>
  <si>
    <t>CARLOS EDUARDO FERREIRA</t>
  </si>
  <si>
    <t>eduardo.apoio@outlook.com</t>
  </si>
  <si>
    <t>AV JOAO ANTONIO MARQUES</t>
  </si>
  <si>
    <t>RES CADIOLI</t>
  </si>
  <si>
    <t>(16)99279-2589</t>
  </si>
  <si>
    <t>DESENVOLVIMENTO MENTAL</t>
  </si>
  <si>
    <t>Conversam sobre assuntos políticos ou sociais com você, Conversam sobre livros, filmes ou programas de televisão com você, Ouvem música com você, Almoçam ou jantam com você, Passam o tempo “batendo papo” com você</t>
  </si>
  <si>
    <t xml:space="preserve">Caroline Bianca Augusto </t>
  </si>
  <si>
    <t xml:space="preserve">Carolinebianca910@gmail.co </t>
  </si>
  <si>
    <t>Rua José artimonte,1334g</t>
  </si>
  <si>
    <t xml:space="preserve">lv centenário </t>
  </si>
  <si>
    <t>(16)99245-3262</t>
  </si>
  <si>
    <t xml:space="preserve">Espero que ele me ajude a aprimorar meus conhecimentos e a passar na faculdade </t>
  </si>
  <si>
    <t>Caroline Gabriela de Paula</t>
  </si>
  <si>
    <t>xuxubelezura7@gmail.com</t>
  </si>
  <si>
    <t>Caroline Gabriela</t>
  </si>
  <si>
    <t>Rua Durval de Souza</t>
  </si>
  <si>
    <t>(16)99424-2267</t>
  </si>
  <si>
    <t>Uma boa preparação para os vestibulares</t>
  </si>
  <si>
    <t>Caroline Ramos Dos Santos</t>
  </si>
  <si>
    <t>carol-santos2002@bol.com.br</t>
  </si>
  <si>
    <t>Rua Honório Gasparini</t>
  </si>
  <si>
    <t>Residencial Alexandre</t>
  </si>
  <si>
    <t>(16)99129-8048</t>
  </si>
  <si>
    <t>Espero que eu aprenda mais do que eu estou aprendendo já</t>
  </si>
  <si>
    <t>carollayne meirielly alves</t>
  </si>
  <si>
    <t>carollaynealves19@gmail.com</t>
  </si>
  <si>
    <t>Antonio Alcausa 239</t>
  </si>
  <si>
    <t>Park Alianca</t>
  </si>
  <si>
    <t>(16)99337-3609</t>
  </si>
  <si>
    <t>Ajudar a me preparar para o vestibular</t>
  </si>
  <si>
    <t>Conversam sobre livros, filmes ou programas de televisão com você, Conversam e estimulam você a ingressar em uma Universidade</t>
  </si>
  <si>
    <t xml:space="preserve">Catarina Heloisa Fernandes </t>
  </si>
  <si>
    <t>catarinaheloisafernandes125@hotmail.com</t>
  </si>
  <si>
    <t>Rua Luciano Gandini - n261</t>
  </si>
  <si>
    <t>Vila Pereira</t>
  </si>
  <si>
    <t>(16)99282-0475</t>
  </si>
  <si>
    <t>Espero aprender e estudar muito para conquistar os meus objetivos.</t>
  </si>
  <si>
    <t>Charley Pereira Silva</t>
  </si>
  <si>
    <t>charleysilva383@gmail.com</t>
  </si>
  <si>
    <t>https://www.facebook.com/charley.pereira.5</t>
  </si>
  <si>
    <t>Rua Domicio Natal de Lima</t>
  </si>
  <si>
    <t>Laranjeiras</t>
  </si>
  <si>
    <t>(16)99727-3794</t>
  </si>
  <si>
    <t>Espero ter o conhecimento necessário para ser aprovado nos vestibulares, e quero levar esse conhecimento para vida.</t>
  </si>
  <si>
    <t>Christopher Wendy Belasco de Souza</t>
  </si>
  <si>
    <t>christopherbelasco@hotmail.com</t>
  </si>
  <si>
    <t>Rua José Artimonte</t>
  </si>
  <si>
    <t>IV Centenário</t>
  </si>
  <si>
    <t>(16)2016-1715</t>
  </si>
  <si>
    <t>Auxílio nas revisões das matérias do Ensino Médio, visando ingressar em uma faculdade pública.</t>
  </si>
  <si>
    <t>Danieli Norberto dos Santos</t>
  </si>
  <si>
    <t xml:space="preserve">dani010402.ds@gmail.com </t>
  </si>
  <si>
    <t>Rua Alberto Bidutti, 388</t>
  </si>
  <si>
    <t xml:space="preserve">Park Imperador </t>
  </si>
  <si>
    <t>(16)99727-5166</t>
  </si>
  <si>
    <t xml:space="preserve">Ajuda para passar no vestibular que pretendo </t>
  </si>
  <si>
    <t>Danilo Silva Chagas</t>
  </si>
  <si>
    <t>danilochagassilva2001@gmail.com</t>
  </si>
  <si>
    <t>Rua Enzo Castelani</t>
  </si>
  <si>
    <t>(16)3384-1866</t>
  </si>
  <si>
    <t>Espero que me auxiliem com relação aos conteúdos em defasagem</t>
  </si>
  <si>
    <t>Passam o tempo “batendo papo” com você, Conversam e estimulam você a ingressar em uma Universidade</t>
  </si>
  <si>
    <t>Denzel roger dias selestrino</t>
  </si>
  <si>
    <t>Denzelds@gmail.com</t>
  </si>
  <si>
    <t>Denzel dias</t>
  </si>
  <si>
    <t>Rua luiz calabres</t>
  </si>
  <si>
    <t>Parque das laranjeiras</t>
  </si>
  <si>
    <t>(16)99136-8503</t>
  </si>
  <si>
    <t>Espero que me ajude a passar em uma faculdade boa</t>
  </si>
  <si>
    <t>Conversam sobre assuntos políticos ou sociais com você, Conversam sobre livros, filmes ou programas de televisão com você, Apoiam a escolha de fazer um cursinho</t>
  </si>
  <si>
    <t>Douglas  Duro Do Amaral</t>
  </si>
  <si>
    <t xml:space="preserve">Dododoa_amaral@hotmail.com </t>
  </si>
  <si>
    <t>Douglas  amaral</t>
  </si>
  <si>
    <t>Rua Coronel  pio de freitas</t>
  </si>
  <si>
    <t>Bairro alro</t>
  </si>
  <si>
    <t>(16)99187-0162</t>
  </si>
  <si>
    <t>Que me ajude a passar no vedribular</t>
  </si>
  <si>
    <t>Conversam sobre assuntos políticos ou sociais com você, Almoçam ou jantam com você, Passam o tempo “batendo papo” com você</t>
  </si>
  <si>
    <t>Éder Henrique Revoredo</t>
  </si>
  <si>
    <t>ferryrevoredo@gmail.com</t>
  </si>
  <si>
    <t>Av. Miguel Garcia Filho - 520</t>
  </si>
  <si>
    <t>Cidade Jardim</t>
  </si>
  <si>
    <t>(16)98846-8367</t>
  </si>
  <si>
    <t>Espero poder revisar conteúdos importantes para o vestibular com ótimos professores.</t>
  </si>
  <si>
    <t>Eduarda Laís Lemos</t>
  </si>
  <si>
    <t>eduardalaiskpop@gmail.com</t>
  </si>
  <si>
    <t>Eduarda Lais</t>
  </si>
  <si>
    <t>Av. Santo Antonio 1445</t>
  </si>
  <si>
    <t>Vila Guarani</t>
  </si>
  <si>
    <t>(16)3382-6182</t>
  </si>
  <si>
    <t>Espero que me de um apoio para estudar para os vestibulares... Também espero que de dicas para melhor a compreensão das questões...</t>
  </si>
  <si>
    <t>Eduardo Henrique dos Santos Gregio</t>
  </si>
  <si>
    <t>eduardo.henr43@gmail.com</t>
  </si>
  <si>
    <t>rua delmina albaricci gonçalves</t>
  </si>
  <si>
    <t>azulville 2</t>
  </si>
  <si>
    <t>(16)99244-8957</t>
  </si>
  <si>
    <t>espero q me ajude nas materia q tenho dificuldade e na hora de fazer o vestibular</t>
  </si>
  <si>
    <t>Eduardo Vinicius de Oliveira</t>
  </si>
  <si>
    <t>eduardooliveira.02@icloud.com</t>
  </si>
  <si>
    <t>Eduardo Oliveira</t>
  </si>
  <si>
    <t>Rua: Catanduva n°1091</t>
  </si>
  <si>
    <t xml:space="preserve">Jardim Buscardi </t>
  </si>
  <si>
    <t>(16)99408-7116</t>
  </si>
  <si>
    <t xml:space="preserve">Eu espero que amplie meus conhecimentos </t>
  </si>
  <si>
    <t>Elisa Rocha da Silva</t>
  </si>
  <si>
    <t>elisarocha2355@gmail.com</t>
  </si>
  <si>
    <t>Rua Milton Simonetti Trench-905</t>
  </si>
  <si>
    <t>(16)99405-2355</t>
  </si>
  <si>
    <t>Me ajudar a entender e ampliar meu conhecimento de cada matéria.</t>
  </si>
  <si>
    <t>Ensino  Superior  Incompleto</t>
  </si>
  <si>
    <t>Conversam sobre assuntos políticos ou sociais com você, Conversam sobre livros, filmes ou programas de televisão com você, Ouvem música com você, Passam o tempo “batendo papo” com você, Conversam e estimulam você a ingressar em uma Universidade</t>
  </si>
  <si>
    <t>Elizabete Chillen dos Santos</t>
  </si>
  <si>
    <t>Elizabete.chillen2002@gmail.com</t>
  </si>
  <si>
    <t xml:space="preserve">Francisco Gerônimo de Araújo </t>
  </si>
  <si>
    <t xml:space="preserve">Residencial Alexandre </t>
  </si>
  <si>
    <t>(16)98116-9345</t>
  </si>
  <si>
    <t>Espero um bom ensino e motivação para aumentar o interesse e não desanimar.</t>
  </si>
  <si>
    <t>Ellen Bianca de Camargo Vatrim</t>
  </si>
  <si>
    <t>elibcamargov@gmail.com</t>
  </si>
  <si>
    <t>www.facebook.com/ellen.camargo.142</t>
  </si>
  <si>
    <t>Av. Oneida Travassos Dourado 41</t>
  </si>
  <si>
    <t>Nova Cidade</t>
  </si>
  <si>
    <t>(16)99706-1874</t>
  </si>
  <si>
    <t>Eu espero conseguir bastante apoio e ajuda para conseguir passar no vestibular</t>
  </si>
  <si>
    <t xml:space="preserve">Emanuela Dallete Barbosa de Oliveira </t>
  </si>
  <si>
    <t>emanueladalletebarbosadeolivei@gmail.com</t>
  </si>
  <si>
    <t>08817941395</t>
  </si>
  <si>
    <t xml:space="preserve">Parque Mônaco </t>
  </si>
  <si>
    <t xml:space="preserve">David Antônio </t>
  </si>
  <si>
    <t>(16)99743-7181</t>
  </si>
  <si>
    <t xml:space="preserve">Espero ter aulas construtivas, que me encaminhem para o Enem com uma boa perspectiva de estudo e base para uma boa prova. </t>
  </si>
  <si>
    <t>Eric Richard Ortolan Chrystovam</t>
  </si>
  <si>
    <t>eric.ortolan3301@hotmail.com</t>
  </si>
  <si>
    <t>https://www.facebook.com/Eric.Richard.Ortolan</t>
  </si>
  <si>
    <t>Avenida Saldanha da Gama, 2471</t>
  </si>
  <si>
    <t>Bairro Alto</t>
  </si>
  <si>
    <t>(16)99362-9516</t>
  </si>
  <si>
    <t>Espero ter uma boa preparação para os vestibulares, especialmente o ENEM</t>
  </si>
  <si>
    <t xml:space="preserve">Erik henrique santana </t>
  </si>
  <si>
    <t>E.h.s_2002@hotmail.com</t>
  </si>
  <si>
    <t xml:space="preserve">Erik Santana </t>
  </si>
  <si>
    <t>Av:Rondonia</t>
  </si>
  <si>
    <t>(16)99292-5001</t>
  </si>
  <si>
    <t>Estudar</t>
  </si>
  <si>
    <t>Evellen Gabriela Teixeira</t>
  </si>
  <si>
    <t>Evellen_gabi@hotmail.com</t>
  </si>
  <si>
    <t>Av ibitinga n- 1149</t>
  </si>
  <si>
    <t xml:space="preserve">Aeroporto </t>
  </si>
  <si>
    <t>(16)99244-3327</t>
  </si>
  <si>
    <t>Que me ajude a melhorar meus conhecimentos, e que me ajude a passar nos vestibulares</t>
  </si>
  <si>
    <t>Fabíola Alves</t>
  </si>
  <si>
    <t>Alves.fabiola3608@gmail.com</t>
  </si>
  <si>
    <t>Rua Anabarbizan</t>
  </si>
  <si>
    <t>Vila padre Cícero</t>
  </si>
  <si>
    <t>(16)99322-7262</t>
  </si>
  <si>
    <t>Ampliar meus conhecimentos</t>
  </si>
  <si>
    <t>Felipe Augusto Correa Ferreira</t>
  </si>
  <si>
    <t>felipecoreia2013@gmail.com</t>
  </si>
  <si>
    <t xml:space="preserve">Rua Madre Leoni Melito </t>
  </si>
  <si>
    <t>(16)99180-9452</t>
  </si>
  <si>
    <t>Me ajudar a passar numa Universidade Pública.</t>
  </si>
  <si>
    <t>Felipe Scarpinati Luchetti</t>
  </si>
  <si>
    <t>f.s.luchetti@gmail.com</t>
  </si>
  <si>
    <t>Rua Enzo Castelani - 2332</t>
  </si>
  <si>
    <t>(16)99639-5601</t>
  </si>
  <si>
    <t>Que ajude a mim e demais alunos a ampliarmos nossos conhecimentos e estarmos preparados para os vestibulares.</t>
  </si>
  <si>
    <t xml:space="preserve">Flávia Alessandra Da Silva </t>
  </si>
  <si>
    <t xml:space="preserve">flaviaalessandrals56@gmail.com </t>
  </si>
  <si>
    <t xml:space="preserve">Avenida theophilo dias </t>
  </si>
  <si>
    <t xml:space="preserve">Santa cruz </t>
  </si>
  <si>
    <t>(16)99217-8540</t>
  </si>
  <si>
    <t xml:space="preserve">Que me ajude a ir bem nos vestibulares e enem </t>
  </si>
  <si>
    <t>Franciele Bento dos Santos</t>
  </si>
  <si>
    <t>fransantos1270@gmail.com</t>
  </si>
  <si>
    <t>Avenida Amalia Mingossi</t>
  </si>
  <si>
    <t>Jardim Primavera</t>
  </si>
  <si>
    <t>(16)99228-7749</t>
  </si>
  <si>
    <t>Aprendizado</t>
  </si>
  <si>
    <t>Francisco Biazoni Albaricci</t>
  </si>
  <si>
    <t>franciscoalbaricci@gmail.com</t>
  </si>
  <si>
    <t>Rua Professora Maria de Lourdes Cintra Silva Marcondes Ciarlo, 303</t>
  </si>
  <si>
    <t>Parque dos Ipês</t>
  </si>
  <si>
    <t>(16)99772-7542</t>
  </si>
  <si>
    <t>Adquirir experiência e orientação para os vestibulares</t>
  </si>
  <si>
    <t>Gabriel Alexander Toledo Mendes</t>
  </si>
  <si>
    <t>gabrielmendes290@gmail.com</t>
  </si>
  <si>
    <t>Rua Prudente de Moraes n°2151</t>
  </si>
  <si>
    <t>Santa Cruz</t>
  </si>
  <si>
    <t>(16)3382-4828</t>
  </si>
  <si>
    <t>Desenvolvimento pessoal</t>
  </si>
  <si>
    <t>Conversam sobre livros, filmes ou programas de televisão com você, Almoçam ou jantam com você, Passam o tempo “batendo papo” com você, Conversam e estimulam você a ingressar em uma Universidade</t>
  </si>
  <si>
    <t xml:space="preserve">Gabriel Augusto Quintal </t>
  </si>
  <si>
    <t xml:space="preserve">Gabriel.quintal@hotmail.com </t>
  </si>
  <si>
    <t>Av Rio De Janeiro</t>
  </si>
  <si>
    <t>Bosque</t>
  </si>
  <si>
    <t>(16)99615-4601</t>
  </si>
  <si>
    <t xml:space="preserve">Ser um bom lugar pra se estudar </t>
  </si>
  <si>
    <t>Gabriel Brito de Souza</t>
  </si>
  <si>
    <t>gabrielbrito1030@hotmail.com</t>
  </si>
  <si>
    <t>facebook.com/gabrielbrito1030</t>
  </si>
  <si>
    <t>Rua. Luciano Gandini - 274</t>
  </si>
  <si>
    <t>Jardim Pereira</t>
  </si>
  <si>
    <t>(16)99356-7415</t>
  </si>
  <si>
    <t>Apoio para meus estudos</t>
  </si>
  <si>
    <t>Gabriel Cavichioli Gazoli</t>
  </si>
  <si>
    <t>gabrielgazo@hotmail.com</t>
  </si>
  <si>
    <t>facebook.com/profile.php?id=100008709222093</t>
  </si>
  <si>
    <t>Avenida Americo Brasilience</t>
  </si>
  <si>
    <t>Jardim Aeroporto 2</t>
  </si>
  <si>
    <t>(16)99138-2251</t>
  </si>
  <si>
    <t>Um auxílio estudantil, que me ajude a compreender matérias de maior dificuldade.</t>
  </si>
  <si>
    <t>Gabriel Irruan Rota</t>
  </si>
  <si>
    <t>gabrielirota@outlook.com</t>
  </si>
  <si>
    <t>Avenida Ludwig Eckes</t>
  </si>
  <si>
    <t>Jardim Santa Rosa</t>
  </si>
  <si>
    <t>(16)99275-7074</t>
  </si>
  <si>
    <t xml:space="preserve">Novas percepções e dinâmicas sobre estudo </t>
  </si>
  <si>
    <t>Conversam sobre assuntos políticos ou sociais com você, Conversam sobre livros, filmes ou programas de televisão com você, Apoiam a escolha de fazer um cursinho, Conversam e estimulam você a ingressar em uma Universidade</t>
  </si>
  <si>
    <t>Gabriela Balarini Freire</t>
  </si>
  <si>
    <t>gabrielabfreire02@hotmail.com</t>
  </si>
  <si>
    <t xml:space="preserve">Rua Luciano Gandini  </t>
  </si>
  <si>
    <t>Vila pereira</t>
  </si>
  <si>
    <t>(16)99397-5898</t>
  </si>
  <si>
    <t>Auxílio e apoio para obter excelentes resultados e assim integrar em uma universidade</t>
  </si>
  <si>
    <t>Gabriela Beatriz Coutinho gava</t>
  </si>
  <si>
    <t>Gaby.gata4@hotmail.com</t>
  </si>
  <si>
    <t>Gabriela Beatriz</t>
  </si>
  <si>
    <t>Benedito Gonçalves da costa</t>
  </si>
  <si>
    <t>(16)99239-7938</t>
  </si>
  <si>
    <t>Me ajuda a passar na prova do Enem pra faculdade</t>
  </si>
  <si>
    <t>Gabriela de Souza Martins</t>
  </si>
  <si>
    <t>martinsgabriela150@gmail.com</t>
  </si>
  <si>
    <t>Gabriela Martins</t>
  </si>
  <si>
    <t>Av Ângelo Ragassi</t>
  </si>
  <si>
    <t>São José</t>
  </si>
  <si>
    <t>(16)99728-6244</t>
  </si>
  <si>
    <t xml:space="preserve">Absorver todo o conhecimento que me passarem pra passar em universidades </t>
  </si>
  <si>
    <t>Gabriela Maturo de Almeida</t>
  </si>
  <si>
    <t>gabrielalmeida2804@gmail.com</t>
  </si>
  <si>
    <t>Gabriela Almeida</t>
  </si>
  <si>
    <t>Rua João Moraes,53</t>
  </si>
  <si>
    <t>São Judas Tadeus</t>
  </si>
  <si>
    <t>(16)99992-4919</t>
  </si>
  <si>
    <t xml:space="preserve">Motivação para estudar </t>
  </si>
  <si>
    <t>Conversam sobre assuntos políticos ou sociais com você, Ouvem música com você, Apoiam a escolha de fazer um cursinho, Conversam e estimulam você a ingressar em uma Universidade</t>
  </si>
  <si>
    <t xml:space="preserve">Gabriela Regina dos Santos </t>
  </si>
  <si>
    <t>gabyregina2001@gmail.com</t>
  </si>
  <si>
    <t xml:space="preserve">Gabriela Regina </t>
  </si>
  <si>
    <t>Rua Thomas Spinelli n°319</t>
  </si>
  <si>
    <t xml:space="preserve">Jardim Itália </t>
  </si>
  <si>
    <t>(16)99100-7244</t>
  </si>
  <si>
    <t xml:space="preserve">Conseguir uma boa nota nos vestibulares e no ENEM </t>
  </si>
  <si>
    <t>Gabrieli Fernanda de Souza Scutti</t>
  </si>
  <si>
    <t>gabrieliscuttimedicine@gmail.com</t>
  </si>
  <si>
    <t>Gabrieli Scutti</t>
  </si>
  <si>
    <t xml:space="preserve">Rua Prof Paulo Marcondes Ciarlo 332 </t>
  </si>
  <si>
    <t>(16)99127-0931</t>
  </si>
  <si>
    <t>Que me ajude nas matérias curriculares para que eu possa ingressar em alguma Universidade.</t>
  </si>
  <si>
    <t xml:space="preserve">Gabrieli Vitória </t>
  </si>
  <si>
    <t xml:space="preserve">Gsv14szz@gmail.com </t>
  </si>
  <si>
    <t xml:space="preserve">Facebook.com/Gabriellivitória </t>
  </si>
  <si>
    <t xml:space="preserve">Av José Gonçalves </t>
  </si>
  <si>
    <t>Coabh santa rosa</t>
  </si>
  <si>
    <t>(16)99375-7043</t>
  </si>
  <si>
    <t>Uma ajuda pro vestibular e muita aprendizagem e coisas novas</t>
  </si>
  <si>
    <t>GERCILENE APARECIDA de sousa</t>
  </si>
  <si>
    <t>gercisousa82@gmail.com</t>
  </si>
  <si>
    <t>Rua: Antônio celli 1536</t>
  </si>
  <si>
    <t>Jd esperança</t>
  </si>
  <si>
    <t>(16)99602-0744</t>
  </si>
  <si>
    <t xml:space="preserve">Que seja bom
</t>
  </si>
  <si>
    <t>Divorciado (a)</t>
  </si>
  <si>
    <t>Gilmara Marques Azevedo</t>
  </si>
  <si>
    <t>gilmaramarquesazevedo@gmail.com</t>
  </si>
  <si>
    <t>Rua José Artimonte 987 Apto 27</t>
  </si>
  <si>
    <t>IV Centenario</t>
  </si>
  <si>
    <t>(16)99749-0368</t>
  </si>
  <si>
    <t xml:space="preserve">Aprender </t>
  </si>
  <si>
    <t xml:space="preserve">Giovana Gabriela De Souza </t>
  </si>
  <si>
    <t>giovannagabriela966@gmail.com</t>
  </si>
  <si>
    <t>Av.edigar lombard 570</t>
  </si>
  <si>
    <t xml:space="preserve">Morumbi </t>
  </si>
  <si>
    <t>(16)99704-1730</t>
  </si>
  <si>
    <t xml:space="preserve">Que ajude a entende melhor as matérias que serão inseridas no Enem </t>
  </si>
  <si>
    <t xml:space="preserve">Giovana Heloisa dos Santos </t>
  </si>
  <si>
    <t>giovana.heloisa.santos12@hotmail.com</t>
  </si>
  <si>
    <t>Rua Raimunda Ribeiro De Lima,244</t>
  </si>
  <si>
    <t>(16)99388-1792</t>
  </si>
  <si>
    <t xml:space="preserve">Ajuda para aprimorar meus conhecimentos </t>
  </si>
  <si>
    <t>Giovana Modesto Barbosa</t>
  </si>
  <si>
    <t>giovana.modesto11@hotmail.com</t>
  </si>
  <si>
    <t>https://www.facebook.com/giovana.modesto.56</t>
  </si>
  <si>
    <t>Av. João Damasio 113</t>
  </si>
  <si>
    <t>Cardin</t>
  </si>
  <si>
    <t>(16)3389-4920</t>
  </si>
  <si>
    <t>Que me ajude a conseguir uma boa nota.</t>
  </si>
  <si>
    <t xml:space="preserve">Giovanna Luiza Gomes </t>
  </si>
  <si>
    <t>gomesgiovanna747@gmail.com</t>
  </si>
  <si>
    <t>facebook.com/GiovannaGomes</t>
  </si>
  <si>
    <t>Rua Pedro Martins, 200</t>
  </si>
  <si>
    <t xml:space="preserve">Portal da Baronesa </t>
  </si>
  <si>
    <t>(16)99602-0020</t>
  </si>
  <si>
    <t>O Grupo possui uma estrutura de ensino excelente e com eles espero me familiarizar mais com as provas de vestibulares e suas questões podendo assim conseguir admissão em uma ótima universidade.</t>
  </si>
  <si>
    <t>Giovanna Pagotti</t>
  </si>
  <si>
    <t>giovannapagotti@gmail.com</t>
  </si>
  <si>
    <t xml:space="preserve">Rua Leandro bocchi </t>
  </si>
  <si>
    <t xml:space="preserve">Monte Carlo </t>
  </si>
  <si>
    <t>(16)99624-8335</t>
  </si>
  <si>
    <t xml:space="preserve">Estudar cada vez mais para prestar o vestibular. </t>
  </si>
  <si>
    <t xml:space="preserve">Giovanna Rossini </t>
  </si>
  <si>
    <t>giovanna.gr101@gmail.com</t>
  </si>
  <si>
    <t>Giovanna Rossini Giih</t>
  </si>
  <si>
    <t>Av. Francisco Cassone 282</t>
  </si>
  <si>
    <t xml:space="preserve">Centro </t>
  </si>
  <si>
    <t>(16)99350-0412</t>
  </si>
  <si>
    <t xml:space="preserve">Espero com ajuda de todos da equipe conseguir uma nota melhor no Enem e conseguir passar em alguma faculdade. </t>
  </si>
  <si>
    <t>Giovanna Vieira</t>
  </si>
  <si>
    <t>giovanna.rum@gmail.com</t>
  </si>
  <si>
    <t>facebook.com/giovannavieira</t>
  </si>
  <si>
    <t>R. Armando Antônio Mochetti n° 330</t>
  </si>
  <si>
    <t>Jardim Itália</t>
  </si>
  <si>
    <t>(16)99625-2975</t>
  </si>
  <si>
    <t>SESI CE 146</t>
  </si>
  <si>
    <t>É um aprendizado a mais, voltado para Enem e vestibulares, então espero que me ajude bastante</t>
  </si>
  <si>
    <t>Giovanne Jardim Palladino</t>
  </si>
  <si>
    <t>giovannepalladino@gmail.com</t>
  </si>
  <si>
    <t>facebook.com/Giovanne Palla</t>
  </si>
  <si>
    <t>Rua Izidoro Adail Botesini 1214</t>
  </si>
  <si>
    <t>Aeroporto</t>
  </si>
  <si>
    <t>(16)3384-5063</t>
  </si>
  <si>
    <t>Espero que me ajude a direcionar meus estudos para a área que eu necessito melhorar para os vestibulares, facilitando meu ingresso em alguma universidade à minha escolha</t>
  </si>
  <si>
    <t>Giulia Fincolo Gonçalves</t>
  </si>
  <si>
    <t>giiuliia.fincollo@gmail.com</t>
  </si>
  <si>
    <t>Av. Sinharinha Frota</t>
  </si>
  <si>
    <t>(16)3382-5656</t>
  </si>
  <si>
    <t>consegui uma boa base para passar no vestibular</t>
  </si>
  <si>
    <t>Graziela Lima Bernardo</t>
  </si>
  <si>
    <t>graziela.bernardo16@gmail.com</t>
  </si>
  <si>
    <t>Avenida egydio Sartori</t>
  </si>
  <si>
    <t xml:space="preserve">Portal terra da saudades </t>
  </si>
  <si>
    <t>(16)99786-8891</t>
  </si>
  <si>
    <t>Odone Belline</t>
  </si>
  <si>
    <t xml:space="preserve">Que me ajude, pois tenho dificuldades em grande parte das matérias </t>
  </si>
  <si>
    <t>Guilherme da silva lima</t>
  </si>
  <si>
    <t>guilherme.s.lima9@gmail.com</t>
  </si>
  <si>
    <t>Facebook.com/guilima</t>
  </si>
  <si>
    <t xml:space="preserve">avenida genésia Conceição da silva </t>
  </si>
  <si>
    <t>portal terra da saúde</t>
  </si>
  <si>
    <t>(55)99788-6061</t>
  </si>
  <si>
    <t>espero conseguir ter um desempenho melhor nas matérias e saber construir uma boa redação</t>
  </si>
  <si>
    <t>Guilherme Henrique Lavezzo</t>
  </si>
  <si>
    <t>guilherm9090@gmail.com</t>
  </si>
  <si>
    <t>https://www.facebook.com/profile.php?id=100004083942141</t>
  </si>
  <si>
    <t>Av. Benício Pinto de Mendonça, 142</t>
  </si>
  <si>
    <t>Alto</t>
  </si>
  <si>
    <t>(16)99153-1466</t>
  </si>
  <si>
    <t>Espero um apoio aos meus estudos para prestar vestibulares e, aumentar a minha chance de aprovação.</t>
  </si>
  <si>
    <t>Guilherme Lopes Loureiro</t>
  </si>
  <si>
    <t>guilherme2552010@hotmail.com</t>
  </si>
  <si>
    <t>https://www.facebook.com/guilherme.lopes.50999</t>
  </si>
  <si>
    <t>Rua José Artimonte 717</t>
  </si>
  <si>
    <t>(16)99294-7773</t>
  </si>
  <si>
    <t>Eu espero aprender mais, passar em universidades e ter um futuro ótimo</t>
  </si>
  <si>
    <t>Heloisa Siqueira Soares</t>
  </si>
  <si>
    <t>heloisasoaressiqueira@gmail.com</t>
  </si>
  <si>
    <t>Carmo Cioffi 345</t>
  </si>
  <si>
    <t>(16)99102-1069</t>
  </si>
  <si>
    <t>Espero, com a ajuda do Grupo Pró-Estudar, conseguir ampliar meus conhecimentos, não apenas para o Enem, mas para outras oportunidades em minha vida.</t>
  </si>
  <si>
    <t>Hugo Souza Almeida</t>
  </si>
  <si>
    <t>hugo12345almeida@gmail.com</t>
  </si>
  <si>
    <t>Rua Silvino Campi</t>
  </si>
  <si>
    <t>Monte carlo</t>
  </si>
  <si>
    <t>(16)99192-4427</t>
  </si>
  <si>
    <t>Espero ter uma boa oportunidade para estudar.</t>
  </si>
  <si>
    <t>Igor Augusto Perlato</t>
  </si>
  <si>
    <t>iaperlato20022016@gmail.com</t>
  </si>
  <si>
    <t>Rua Álvaro Lozano de Amorim, n° 173</t>
  </si>
  <si>
    <t>(16)99301-9346</t>
  </si>
  <si>
    <t>Me dar a capacidade de fazer o Enem, e assim passar e fazer faculdade.</t>
  </si>
  <si>
    <t>Ingrid Maria Rota candido</t>
  </si>
  <si>
    <t>Ingridmacandido@gmail.com</t>
  </si>
  <si>
    <t>Rua professora Marlene picchi</t>
  </si>
  <si>
    <t>(16)3384-8944</t>
  </si>
  <si>
    <t>Passar no Enem, e aprender como o curso</t>
  </si>
  <si>
    <t>Isa Samara dos Santos Silva</t>
  </si>
  <si>
    <t>2015isaahxp@gmail.com</t>
  </si>
  <si>
    <t>Samara Santos</t>
  </si>
  <si>
    <t>Avenida Francisco Costa Faria</t>
  </si>
  <si>
    <t>Vila Norberto</t>
  </si>
  <si>
    <t>(16)99157-8142</t>
  </si>
  <si>
    <t>Espero que me dê um apoio nos estudos</t>
  </si>
  <si>
    <t>Isabela Alberto Macedo</t>
  </si>
  <si>
    <t>isabela.almacedo@hotmail.com</t>
  </si>
  <si>
    <t xml:space="preserve">Otone Corrêa </t>
  </si>
  <si>
    <t>Jardim bela vista</t>
  </si>
  <si>
    <t>(16)99704-3440</t>
  </si>
  <si>
    <t>Relembrar conteúdos e ir bem nos vestibulares</t>
  </si>
  <si>
    <t>Isabela Ap Tomé da Silva</t>
  </si>
  <si>
    <t>Isabelatome.26@gmail.com</t>
  </si>
  <si>
    <t>Isabela Thome</t>
  </si>
  <si>
    <t>Av germano primo pinotti</t>
  </si>
  <si>
    <t xml:space="preserve"> Paraíso</t>
  </si>
  <si>
    <t>(16)99722-4245</t>
  </si>
  <si>
    <t>PARA ME DÁ APOIO PARA OS ESTUDOS, PROS VESTIBULARES</t>
  </si>
  <si>
    <t>Isabela De Oliveira Machado</t>
  </si>
  <si>
    <t>isabela.machado1807@gmail.com</t>
  </si>
  <si>
    <t>Isah Muniz</t>
  </si>
  <si>
    <t>Matao</t>
  </si>
  <si>
    <t>(16)2016-1420</t>
  </si>
  <si>
    <t>Conseguir aprender mais sobre redação</t>
  </si>
  <si>
    <t>isabela oliveira moreira</t>
  </si>
  <si>
    <t>isabela.oliveira811@gmail.com</t>
  </si>
  <si>
    <t>rua. Domingos Viscardi 554</t>
  </si>
  <si>
    <t>park das laranjeiras</t>
  </si>
  <si>
    <t>(16)3506-3185</t>
  </si>
  <si>
    <t>que na hora em que eu estiver prestando o vestibular da fuvest ou até mesmo o enem todo esse conhecimento aprendido mostre bons resultados na minha capacidade e me ajude a passar em uma boa faculdade para fazer o curso ao qual eu quero</t>
  </si>
  <si>
    <t xml:space="preserve">Isabelli Cristina dos Santos </t>
  </si>
  <si>
    <t>Isabellidossantos14@gmail.com</t>
  </si>
  <si>
    <t>I</t>
  </si>
  <si>
    <t>Rua Féres Lian 241</t>
  </si>
  <si>
    <t xml:space="preserve">Jardim Morumbi </t>
  </si>
  <si>
    <t>(16)99333-7048</t>
  </si>
  <si>
    <t>Aprender cada vez mais</t>
  </si>
  <si>
    <t>Almoçam ou jantam com você, Passam o tempo “batendo papo” com você, Conversam e estimulam você a ingressar em uma Universidade</t>
  </si>
  <si>
    <t>Isadora Beretella Marczuk</t>
  </si>
  <si>
    <t>isadoramarczuk@icloud.com</t>
  </si>
  <si>
    <t>Isadora Marczuk</t>
  </si>
  <si>
    <t>Rua Maria Pereira Santos, 417</t>
  </si>
  <si>
    <t>(16)99609-9542</t>
  </si>
  <si>
    <t xml:space="preserve">Me oriente para os vestibulares, e ajude a me preparar psicologicamente </t>
  </si>
  <si>
    <t>Isadora Cardoso Marques da Silva</t>
  </si>
  <si>
    <t>isadoramarques118@gmail.com</t>
  </si>
  <si>
    <t>Rua Brasílio bambozzi 526</t>
  </si>
  <si>
    <t>Cardim</t>
  </si>
  <si>
    <t>(16)99227-7843</t>
  </si>
  <si>
    <t>Um excelente curso capaz de me auxiliar a alcançar bons resultados nos vestibulares, obtendo sucesso como colegas que já frequentaram o curso</t>
  </si>
  <si>
    <t>Isamara Beatriz Biscaia</t>
  </si>
  <si>
    <t>isabeatriz.biscaia@gmail.com</t>
  </si>
  <si>
    <t>Rua: Aristodemo Pompeu Lanza</t>
  </si>
  <si>
    <t>(16)99391-6411</t>
  </si>
  <si>
    <t>Uma melhor forma de aprender</t>
  </si>
  <si>
    <t>Jeferson Henrique de Moraes</t>
  </si>
  <si>
    <t>jeferson-moraes@hotmail.com</t>
  </si>
  <si>
    <t>Avenida Santo Antônio, 1300</t>
  </si>
  <si>
    <t>(16)99101-2211</t>
  </si>
  <si>
    <t xml:space="preserve">Passar em uma universidade </t>
  </si>
  <si>
    <t>Conversam sobre assuntos políticos ou sociais com você, Conversam sobre livros, filmes ou programas de televisão com você, Ouvem música com você, Almoçam ou jantam com você</t>
  </si>
  <si>
    <t>jenifer fernanda da silva</t>
  </si>
  <si>
    <t xml:space="preserve">jenifersilva6631@gmail.com </t>
  </si>
  <si>
    <t xml:space="preserve">jhenifer silva </t>
  </si>
  <si>
    <t xml:space="preserve">rua Milton simonetti trench </t>
  </si>
  <si>
    <t xml:space="preserve">bom jesus </t>
  </si>
  <si>
    <t>(16)99316-1802</t>
  </si>
  <si>
    <t>Espero adquirir conhecimento, experiências e conseguir atingir minha meta final com o apoio do grupo.</t>
  </si>
  <si>
    <t>Jéssica Carolina Moreira Martins</t>
  </si>
  <si>
    <t xml:space="preserve">Gessicamoreira4@gmail.com </t>
  </si>
  <si>
    <t>Jessica Moreira</t>
  </si>
  <si>
    <t>R.Sebastiana Scapinatti de Morais ,792</t>
  </si>
  <si>
    <t>(16)99734-7148</t>
  </si>
  <si>
    <t xml:space="preserve">Conseguir criar uma rotina de estudo e tentar melhorar meu estudo para fazer o Enem </t>
  </si>
  <si>
    <t>Jessica Gomes Lunardi</t>
  </si>
  <si>
    <t>jessicagomeslunardi@gmail.com</t>
  </si>
  <si>
    <t xml:space="preserve">Arthur Ribeiro </t>
  </si>
  <si>
    <t>(16)99225-7308</t>
  </si>
  <si>
    <t>Aprender e me preparar mais para vestibulares, ENEM, e quem sabe, gostar de alguma matéria e segui-la para o meu futuro.</t>
  </si>
  <si>
    <t>Conversam sobre livros, filmes ou programas de televisão com você, Passam o tempo “batendo papo” com você, Apoiam a escolha de fazer um cursinho, Conversam e estimulam você a ingressar em uma Universidade</t>
  </si>
  <si>
    <t>Jéssica Rafaela Nogueira</t>
  </si>
  <si>
    <t>jessicanogueira6212@gmail.com</t>
  </si>
  <si>
    <t>https://m.facebook.com/jessi.nogue?ref=bookmarks</t>
  </si>
  <si>
    <t>Philomena Ciorlino</t>
  </si>
  <si>
    <t>(16)99610-7913</t>
  </si>
  <si>
    <t>Poder aprimorar meus conhecimentos, culminando em uma boa pontuação nos vestibulares.</t>
  </si>
  <si>
    <t xml:space="preserve">João Augusto Mingóia </t>
  </si>
  <si>
    <t>joaomingoia123@gmail.com</t>
  </si>
  <si>
    <t>Rua Edgar Lombard  621</t>
  </si>
  <si>
    <t>Jardim Morumbi</t>
  </si>
  <si>
    <t>(16)99393-9330</t>
  </si>
  <si>
    <t xml:space="preserve">Espero obter mais conhecimento sobre vestibulares e espero também que minha nota aumente nos vestibulares </t>
  </si>
  <si>
    <t>João Felipe Davoglio Kudo</t>
  </si>
  <si>
    <t>joaofelipedavoglio@hotmail.com</t>
  </si>
  <si>
    <t>Avenida Adalina Aparecida Fuzetto da Silva</t>
  </si>
  <si>
    <t>Portal Terra Da Saudade</t>
  </si>
  <si>
    <t>(16)99757-2688</t>
  </si>
  <si>
    <t>Que eu consiga passar em uma faculdade publica</t>
  </si>
  <si>
    <t>João Marcos Lopes Rêgo</t>
  </si>
  <si>
    <t>joaomarcoslopesrego@gmail.com</t>
  </si>
  <si>
    <t>Rua Gildo Nicolluci</t>
  </si>
  <si>
    <t>(16)99169-4045</t>
  </si>
  <si>
    <t>Uma grande ajuda para o vestibular.</t>
  </si>
  <si>
    <t>João Pedro Almeida de Oliveira</t>
  </si>
  <si>
    <t>Joaojla19@gmail.com</t>
  </si>
  <si>
    <t>Avenida Cabo da Policia Militar Ricardo Salvi, n° 11</t>
  </si>
  <si>
    <t>Residencial Vila Maria</t>
  </si>
  <si>
    <t>(11)94242-8055</t>
  </si>
  <si>
    <t>Complementar meus conhecimentos, e me preparar para uma um processo seletivo universitário.</t>
  </si>
  <si>
    <t>João Pedro de Carvalho</t>
  </si>
  <si>
    <t>Jp702583@gmail.com</t>
  </si>
  <si>
    <t>https://www.facebook.com/profile.php?id=100004011134662</t>
  </si>
  <si>
    <t>Avenida Guilherme Ferrante</t>
  </si>
  <si>
    <t>(16)99297-5040</t>
  </si>
  <si>
    <t>Aprendizagem</t>
  </si>
  <si>
    <t xml:space="preserve">João Pedro Trofini </t>
  </si>
  <si>
    <t>jptrofini@gmail.com</t>
  </si>
  <si>
    <t>Facebook.com/trofinizik</t>
  </si>
  <si>
    <t xml:space="preserve">Rua guariba n120 </t>
  </si>
  <si>
    <t>(16)99403-5365</t>
  </si>
  <si>
    <t xml:space="preserve">Ganhar mais experiência de estudo </t>
  </si>
  <si>
    <t>Conversam sobre assuntos políticos ou sociais com você, Conversam sobre livros, filmes ou programas de televisão com você, Ouvem música com você, Apoiam a escolha de fazer um cursinho</t>
  </si>
  <si>
    <t>João Pedro Vieira Rodrigues</t>
  </si>
  <si>
    <t>jpvrodrigues@hotmail.com</t>
  </si>
  <si>
    <t>facebook.com/joaopedro.vieirarodrigues.5</t>
  </si>
  <si>
    <t>Rua Itápolis</t>
  </si>
  <si>
    <t xml:space="preserve">Nova Matão </t>
  </si>
  <si>
    <t>(16)98119-1140</t>
  </si>
  <si>
    <t xml:space="preserve">Espero um grupo que tenha uma didática completa e que me ajude nos vestibulares. </t>
  </si>
  <si>
    <t>Conversam sobre assuntos políticos ou sociais com você, Conversam sobre livros, filmes ou programas de televisão com você, Almoçam ou jantam com você, Conversam e estimulam você a ingressar em uma Universidade</t>
  </si>
  <si>
    <t xml:space="preserve">João Victor Dos Santos </t>
  </si>
  <si>
    <t xml:space="preserve">Jhonny26joao@gmail.com </t>
  </si>
  <si>
    <t xml:space="preserve">Rua Antônio Comar </t>
  </si>
  <si>
    <t>(16)99629-9423</t>
  </si>
  <si>
    <t>Espero que seja um grupo onde irá me ajudar com as matérias necessárias para o enem</t>
  </si>
  <si>
    <t xml:space="preserve">Joao Vitor Da Silva Favaro </t>
  </si>
  <si>
    <t xml:space="preserve">joaofavaro2000@gmail.com </t>
  </si>
  <si>
    <t xml:space="preserve">Joao Silva </t>
  </si>
  <si>
    <t xml:space="preserve">Rua Sandra Eliza Picchi Comar </t>
  </si>
  <si>
    <t xml:space="preserve">São Judas Tadeu </t>
  </si>
  <si>
    <t>(16)98142-3572</t>
  </si>
  <si>
    <t xml:space="preserve">Encceja </t>
  </si>
  <si>
    <t xml:space="preserve">Aprovação ENEM </t>
  </si>
  <si>
    <t>João Vitor Meneses Pontes</t>
  </si>
  <si>
    <t>joampontes@gmail.com</t>
  </si>
  <si>
    <t>Rua José Vaz de Camargo, 1120</t>
  </si>
  <si>
    <t>Benassi</t>
  </si>
  <si>
    <t>(16)3389-4199</t>
  </si>
  <si>
    <t>Adquirir o máximo de conhecimento possível</t>
  </si>
  <si>
    <t xml:space="preserve">José Alves </t>
  </si>
  <si>
    <t>Josealves2019@gmail.com</t>
  </si>
  <si>
    <t>José Alves</t>
  </si>
  <si>
    <t xml:space="preserve">Rua Armando Antônio mochetti </t>
  </si>
  <si>
    <t xml:space="preserve">Jardim Brasil </t>
  </si>
  <si>
    <t>(16)99268-1293</t>
  </si>
  <si>
    <t>Me ajuda a passar na UNESP</t>
  </si>
  <si>
    <t>José Moraes Neto</t>
  </si>
  <si>
    <t>zenetodard@gmail.com</t>
  </si>
  <si>
    <t>facebook.com/jose.moraesneto.18</t>
  </si>
  <si>
    <t>Av. Felice Zambon, 90</t>
  </si>
  <si>
    <t>(16)99133-9097</t>
  </si>
  <si>
    <t>Espero que seja um bom investimento do meu tempo</t>
  </si>
  <si>
    <t>José Vitor Stankevicius Damiani</t>
  </si>
  <si>
    <t xml:space="preserve">Stankevitor@gmail.com </t>
  </si>
  <si>
    <t xml:space="preserve">Vitor Stanke </t>
  </si>
  <si>
    <t>Rua Virgílio Ballista n 483</t>
  </si>
  <si>
    <t>(16)3384-2248</t>
  </si>
  <si>
    <t>Espero reaprender materias escolares que nao pratiquei tanto</t>
  </si>
  <si>
    <t>Juan Gonçalves lahoz</t>
  </si>
  <si>
    <t>pedrojuanlahoz@gmail.com</t>
  </si>
  <si>
    <t>Rua João cechetto</t>
  </si>
  <si>
    <t>Vila Cardim</t>
  </si>
  <si>
    <t>(16)99621-1887</t>
  </si>
  <si>
    <t>Espero entrsr em uma fsculdade e ter um futuro melhor</t>
  </si>
  <si>
    <t>Julia Barbosa da Silva</t>
  </si>
  <si>
    <t>juliabarbosa294@gmail.com</t>
  </si>
  <si>
    <t>Facebook.com/juliabarbosa</t>
  </si>
  <si>
    <t xml:space="preserve">Av José Antônio Vidal Júnior </t>
  </si>
  <si>
    <t>(16)99740-0374</t>
  </si>
  <si>
    <t xml:space="preserve">Assistência e ensinamentos necessários para passar nos vestibulares </t>
  </si>
  <si>
    <t xml:space="preserve">Júlia Beatriz Da Silva Vicente </t>
  </si>
  <si>
    <t xml:space="preserve">Juliabeatriz86063@gmail.com </t>
  </si>
  <si>
    <t>https://www.facebook.com/julia.beatriz.9803</t>
  </si>
  <si>
    <t>Rua Cesário motta 1637</t>
  </si>
  <si>
    <t>Buscardi</t>
  </si>
  <si>
    <t>(16)99223-3136</t>
  </si>
  <si>
    <t>Espero que o grupo me ajude a evoluir em busca dos meus objetivos.</t>
  </si>
  <si>
    <t>Julia Braga Oliveira</t>
  </si>
  <si>
    <t xml:space="preserve">coelhojulia39@gmail.com </t>
  </si>
  <si>
    <t>Rua São Lourenço número 622</t>
  </si>
  <si>
    <t>(16)9132-4809</t>
  </si>
  <si>
    <t>Ajuda na minha rotina de estudos, para melhor desempenho em vestibulares que pretendo fazer.</t>
  </si>
  <si>
    <t xml:space="preserve">Julia constantino ramos </t>
  </si>
  <si>
    <t xml:space="preserve">juliaramos082@gmail.com </t>
  </si>
  <si>
    <t>Julia Constantino</t>
  </si>
  <si>
    <t>Av jornalista reinaldo correia honorio</t>
  </si>
  <si>
    <t xml:space="preserve">Portal terra da saudade </t>
  </si>
  <si>
    <t>(16)98110-6327</t>
  </si>
  <si>
    <t xml:space="preserve">Me ajudar a estudar pra passar no vestibular! </t>
  </si>
  <si>
    <t>Julia Correia Chagas</t>
  </si>
  <si>
    <t>ju_chagas16@outlook.com</t>
  </si>
  <si>
    <t>Júlia Chagas</t>
  </si>
  <si>
    <t>Av. Lucas Inácio Barbosa, n°48</t>
  </si>
  <si>
    <t>Residencial Monte Carlo</t>
  </si>
  <si>
    <t>(16)99772-5118</t>
  </si>
  <si>
    <t>Auxílio sobre os vestibulares e semelhantes</t>
  </si>
  <si>
    <t xml:space="preserve">Julia ferreira da Silva </t>
  </si>
  <si>
    <t xml:space="preserve">Julia994067388@gmail.com </t>
  </si>
  <si>
    <t>Avenida Rio Grande do sul 331</t>
  </si>
  <si>
    <t xml:space="preserve">Jardim do bosque </t>
  </si>
  <si>
    <t>(16)98217-8560</t>
  </si>
  <si>
    <t xml:space="preserve"> Com a ajuda do grupo eu possa me preparar melhor   para os vestibulares </t>
  </si>
  <si>
    <t>Júlia Gabriela Bueno de Alvarenga</t>
  </si>
  <si>
    <t>juliagbda@gmail.com</t>
  </si>
  <si>
    <t>Júlia Gabriela</t>
  </si>
  <si>
    <t>Avenida Amália Mingossi</t>
  </si>
  <si>
    <t>(16)99265-1123</t>
  </si>
  <si>
    <t>Me preparar para os vestibulares</t>
  </si>
  <si>
    <t>Julia Gabriela Delfino</t>
  </si>
  <si>
    <t>Julia.gabriela16@hotmail.com</t>
  </si>
  <si>
    <t>Julia Gabriela</t>
  </si>
  <si>
    <t>Av. Campos sales 2668</t>
  </si>
  <si>
    <t>Bela vista</t>
  </si>
  <si>
    <t>(16)99712-5698</t>
  </si>
  <si>
    <t xml:space="preserve">Aprender mais e ampliar meus conhecimentos </t>
  </si>
  <si>
    <t>julia maria nogueira</t>
  </si>
  <si>
    <t>julianogg25@gmail.com</t>
  </si>
  <si>
    <t>rua maranhão</t>
  </si>
  <si>
    <t>jardim do bosque</t>
  </si>
  <si>
    <t>(16)99627-2880</t>
  </si>
  <si>
    <t>espero que possa me ajudar a ir bem nos meus objetivos em relação ao estudo</t>
  </si>
  <si>
    <t>Conversam sobre livros, filmes ou programas de televisão com você, Apoiam a escolha de fazer um cursinho, Conversam e estimulam você a ingressar em uma Universidade</t>
  </si>
  <si>
    <t xml:space="preserve">Julia Rafaela Urbano dos Santos </t>
  </si>
  <si>
    <t xml:space="preserve">julia_rafa_ur@hotmail.com </t>
  </si>
  <si>
    <t>facebook.com/juliaa.rafaela</t>
  </si>
  <si>
    <t xml:space="preserve">Av. José Antônio Vidal Júnior, 185 </t>
  </si>
  <si>
    <t>(16)99741-0518</t>
  </si>
  <si>
    <t xml:space="preserve">Espero poder ampliar meus conhecimentos e ter um bom ano letivo. </t>
  </si>
  <si>
    <t xml:space="preserve">Julia Teresa Ferreira </t>
  </si>
  <si>
    <t xml:space="preserve">juliatferreira@hotmail.com </t>
  </si>
  <si>
    <t>Avenida Santa Cruz 270</t>
  </si>
  <si>
    <t xml:space="preserve">Vila Santa Cruz </t>
  </si>
  <si>
    <t>(16)3384-2400</t>
  </si>
  <si>
    <t xml:space="preserve">Espero que seja um complemento nos estudos </t>
  </si>
  <si>
    <t>Conversam sobre assuntos políticos ou sociais com você, Conversam sobre livros, filmes ou programas de televisão com você, Ouvem música com você, Apoiam a escolha de fazer um cursinho, Conversam e estimulam você a ingressar em uma Universidade</t>
  </si>
  <si>
    <t>Juliana Roberta Da Silva Mendonça</t>
  </si>
  <si>
    <t>julianarobertamendonca18@gmail.com</t>
  </si>
  <si>
    <t>Juliana Roberta</t>
  </si>
  <si>
    <t>Rua Joao Pessoa</t>
  </si>
  <si>
    <t>IV centenario</t>
  </si>
  <si>
    <t>(16)99623-9289</t>
  </si>
  <si>
    <t>Dorival Alves</t>
  </si>
  <si>
    <t>Que me ajude e e auxilie bastante nas materias, e que me traga mais conhecimentos , para eu atingir meus objetivos .</t>
  </si>
  <si>
    <t>karina chiquitelli</t>
  </si>
  <si>
    <t>chiquitellikarina@gmail.com</t>
  </si>
  <si>
    <t xml:space="preserve">Avenida Eduardo da Silva Mattos </t>
  </si>
  <si>
    <t>(16)3384-2455</t>
  </si>
  <si>
    <t>Eu espero passar e aprender coisas novas.</t>
  </si>
  <si>
    <t>Karina Líbero</t>
  </si>
  <si>
    <t>karinalibero02@gmail.com</t>
  </si>
  <si>
    <t>Claudio Bevilacqua 407</t>
  </si>
  <si>
    <t xml:space="preserve">Cardim 2 </t>
  </si>
  <si>
    <t>(16)99962-9316</t>
  </si>
  <si>
    <t xml:space="preserve">Espero que possam me ajudar a entrar em uma nova etapa da vida </t>
  </si>
  <si>
    <t>Conversam sobre livros, filmes ou programas de televisão com você, Almoçam ou jantam com você, Apoiam a escolha de fazer um cursinho, Conversam e estimulam você a ingressar em uma Universidade</t>
  </si>
  <si>
    <t xml:space="preserve">Kaylla Beatriz dos Santos </t>
  </si>
  <si>
    <t>Kaylla321beatriz@gmail.com</t>
  </si>
  <si>
    <t>https://www.facebook.com/kaylla.miranda.10</t>
  </si>
  <si>
    <t>Washington Luis km 309</t>
  </si>
  <si>
    <t xml:space="preserve">Sitio Luana Carolina </t>
  </si>
  <si>
    <t>(16)99733-8772</t>
  </si>
  <si>
    <t>Que eu absorva o máximo de conhecimento</t>
  </si>
  <si>
    <t>Kayne Lopes Lorena Braga</t>
  </si>
  <si>
    <t>Kaynebraga@gmail.com</t>
  </si>
  <si>
    <t>https://www.facebook.com/kayne.lopesbraga.5</t>
  </si>
  <si>
    <t>Rua João Cechetto</t>
  </si>
  <si>
    <t>Popular</t>
  </si>
  <si>
    <t>(16)99466-4823</t>
  </si>
  <si>
    <t>Estrutura para passar no vestibular</t>
  </si>
  <si>
    <t>Kethellen Kelmi dos santos silva</t>
  </si>
  <si>
    <t>cesarpv_silva20@hotmail.com</t>
  </si>
  <si>
    <t>Otone corrêa 2301</t>
  </si>
  <si>
    <t xml:space="preserve">Bosque </t>
  </si>
  <si>
    <t>(16)99170-1255</t>
  </si>
  <si>
    <t>Que me ajudem a passar no ENEM</t>
  </si>
  <si>
    <t>Laís Alessandra Lacerda</t>
  </si>
  <si>
    <t>laisalessandralacerda@gmail.com</t>
  </si>
  <si>
    <t>Av Odone Marchesan 744</t>
  </si>
  <si>
    <t xml:space="preserve">Park Aliança </t>
  </si>
  <si>
    <t>(16)99708-1069</t>
  </si>
  <si>
    <t>Encontrar a ajuda necessária para não apenas passar no vestibular, mas para me estabilizar quando estiver na faculdade</t>
  </si>
  <si>
    <t>Lais dos santos santana</t>
  </si>
  <si>
    <t>Lais_ssantana@hotmail.com</t>
  </si>
  <si>
    <t>Professor Octacílio Ribeiro 1329</t>
  </si>
  <si>
    <t>(16)99390-1852</t>
  </si>
  <si>
    <t>Adquirir conhecimento para um bom Enem.</t>
  </si>
  <si>
    <t>Lais Gabriela Oliveira</t>
  </si>
  <si>
    <t>laisgabi_oliveira@hotmail.com</t>
  </si>
  <si>
    <t xml:space="preserve">Guilherme Paulique </t>
  </si>
  <si>
    <t xml:space="preserve">Vila Maria </t>
  </si>
  <si>
    <t>(16)99975-9996</t>
  </si>
  <si>
    <t xml:space="preserve">Espero conseguir aprender muito com isso </t>
  </si>
  <si>
    <t>Lais Graziele</t>
  </si>
  <si>
    <t>laislsgrazi@outlook.com</t>
  </si>
  <si>
    <t>Av. Carlos Messe</t>
  </si>
  <si>
    <t>(16)98259-3465</t>
  </si>
  <si>
    <t>Ensinamento</t>
  </si>
  <si>
    <t>Larissa costa Lima</t>
  </si>
  <si>
    <t>larissalima210@hotmail.com</t>
  </si>
  <si>
    <t>Rua otone Corrêa 3134</t>
  </si>
  <si>
    <t>Jd bosque</t>
  </si>
  <si>
    <t>(16)98177-6373</t>
  </si>
  <si>
    <t>Que ele me dê a base e a noção do que e de como estudar para o vestibular</t>
  </si>
  <si>
    <t xml:space="preserve">Larissa Gabriele Zanoni Grama </t>
  </si>
  <si>
    <t xml:space="preserve">larigrama16@gmail.com </t>
  </si>
  <si>
    <t xml:space="preserve">Rua: Jovelino Constantino </t>
  </si>
  <si>
    <t xml:space="preserve">Novo mundo </t>
  </si>
  <si>
    <t>(16)99768-7106</t>
  </si>
  <si>
    <t xml:space="preserve">Eu quero aprofundar meus conhecimentos, e conseguir aprender cada vez mais </t>
  </si>
  <si>
    <t xml:space="preserve">Laura Pereira de Abreu </t>
  </si>
  <si>
    <t xml:space="preserve">laurapereirabreu2402@hotmail.com </t>
  </si>
  <si>
    <t>https://www.facebook.com/laura.pereiradeabreu</t>
  </si>
  <si>
    <t xml:space="preserve">Rua Geraldo Scutare 370 </t>
  </si>
  <si>
    <t>Novo Mundo</t>
  </si>
  <si>
    <t>(16)99727-3658</t>
  </si>
  <si>
    <t>Espero que o Grupo Pró-Estudar não só  ajude a direcionar todo o meu conhecimento adquirido ao longo dos anos para que eu possa ingressar em uma faculdade pública, mas também um apoio psicológico para enfrentar essa difícil caminhada até o vestibular.</t>
  </si>
  <si>
    <t>Laysa Natiely de Almeida</t>
  </si>
  <si>
    <t>laysaal.kolcz@gmail.com</t>
  </si>
  <si>
    <t>Rua Guido Cardim</t>
  </si>
  <si>
    <t>(16)98134-0924</t>
  </si>
  <si>
    <t xml:space="preserve">Que me ajude a desenvolver o meu aprendizado e também que eu consiga colher frutos de todo o tempo que estiver no Grupo. </t>
  </si>
  <si>
    <t>Leonardo Cardoso Da Silva</t>
  </si>
  <si>
    <t>leonardoo-cardoso2011@hotmail.com</t>
  </si>
  <si>
    <t>https://www.facebook.com/leonardo.cardoso.359</t>
  </si>
  <si>
    <t>(16)99311-8747</t>
  </si>
  <si>
    <t>Um grupo formado por pessoas muito bem capacitadas, que nos auxiliem e instruam nessa jornada de vestibulando.</t>
  </si>
  <si>
    <t>Conversam sobre livros, filmes ou programas de televisão com você, Passam o tempo “batendo papo” com você</t>
  </si>
  <si>
    <t>Leonardo Carvalho Saletti</t>
  </si>
  <si>
    <t>leo.saletti2@gmail.com</t>
  </si>
  <si>
    <t>R.Vereador Aldo Gorgati</t>
  </si>
  <si>
    <t>(16)99749-2107</t>
  </si>
  <si>
    <t>Que me ajude a passar em alguma faculdade</t>
  </si>
  <si>
    <t>Almoçam ou jantam com você, Conversam e estimulam você a ingressar em uma Universidade</t>
  </si>
  <si>
    <t>Leonardo Mendes bordim</t>
  </si>
  <si>
    <t>leomendes2526@hotmail.com</t>
  </si>
  <si>
    <t>Rua serafim hermida Soares, 231</t>
  </si>
  <si>
    <t>Paraíso 2</t>
  </si>
  <si>
    <t>(16)98821-3308</t>
  </si>
  <si>
    <t>Grupo para adquirir novos conhecimentos retomando aquilo que vi no ensino médio tendo um aprendizado real.</t>
  </si>
  <si>
    <t>Leonardo Souza Fernandes</t>
  </si>
  <si>
    <t>Leo.fer2014@hotmail.com</t>
  </si>
  <si>
    <t>Leonardo Fernandes</t>
  </si>
  <si>
    <t>Matao-santa rosa-501</t>
  </si>
  <si>
    <t>(16)99228-4567</t>
  </si>
  <si>
    <t>Quero muito passar em jornalismo numa faculdade boa</t>
  </si>
  <si>
    <t>Leticia Alvares Martha</t>
  </si>
  <si>
    <t>letimartha22@gmail.com</t>
  </si>
  <si>
    <t xml:space="preserve">Rua Margarete Coelho de Carvalho </t>
  </si>
  <si>
    <t>(16)98211-3011</t>
  </si>
  <si>
    <t xml:space="preserve">Uma ajuda a mais além da escola para prestar vestibulares </t>
  </si>
  <si>
    <t xml:space="preserve">Leticia Annuccio Camargo </t>
  </si>
  <si>
    <t xml:space="preserve">Leticiacamargo687@gmail.com </t>
  </si>
  <si>
    <t xml:space="preserve">Leticia Camargo </t>
  </si>
  <si>
    <t xml:space="preserve">Rua bahia 763 </t>
  </si>
  <si>
    <t>(16)99610-0165</t>
  </si>
  <si>
    <t>Aprender coisas novas e passar no vestibular.</t>
  </si>
  <si>
    <t>Letícia Bussola Mancini</t>
  </si>
  <si>
    <t>leticia.bussola21@gmail.com</t>
  </si>
  <si>
    <t>Rua Luis Faggioni, 899</t>
  </si>
  <si>
    <t>Residencial Olívio Benassi</t>
  </si>
  <si>
    <t>(16)99395-1971</t>
  </si>
  <si>
    <t xml:space="preserve">Responsabilidade e boa didática </t>
  </si>
  <si>
    <t>Leticia Cristina Formici</t>
  </si>
  <si>
    <t>leticia_formici@hotmail.com</t>
  </si>
  <si>
    <t>Rua Marcos Monazzi n°1500</t>
  </si>
  <si>
    <t>(16)99737-6339</t>
  </si>
  <si>
    <t>Que me ajude em diversos conhecimentos, para que eu possa entrar em uma Universidade Pública.</t>
  </si>
  <si>
    <t>Leticia de Godoi Abrahão</t>
  </si>
  <si>
    <t>leeticiagodoii@gmail.com</t>
  </si>
  <si>
    <t xml:space="preserve">Av. Antonio Lian </t>
  </si>
  <si>
    <t>Pereira</t>
  </si>
  <si>
    <t>(16)99777-5722</t>
  </si>
  <si>
    <t>Espero uma ajuda para estudar melhor e conseguir ajuda para entrar numa faculdade</t>
  </si>
  <si>
    <t>Letícia de Oliveira</t>
  </si>
  <si>
    <t>lelecaoliveira0@gmail.com</t>
  </si>
  <si>
    <t>https://www.facebook.com/profile.php?id=100005387314749&amp;lst=100005387314749%3A100005387314749%3A1549910680&amp;sk=timeline</t>
  </si>
  <si>
    <t>Avenida José Esquetini</t>
  </si>
  <si>
    <t>(16)99773-2829</t>
  </si>
  <si>
    <t>Eu espero que me me auxilie nos estudos para vestibulares externos.</t>
  </si>
  <si>
    <t xml:space="preserve">Leticia Gabriela da Cruz Maturo </t>
  </si>
  <si>
    <t>Leticia.gabriela@outlook</t>
  </si>
  <si>
    <t>https://m.facebook.com/leticia.gabrielah.7?ref=bookmarks</t>
  </si>
  <si>
    <t xml:space="preserve">Rua: Afonso Calegher </t>
  </si>
  <si>
    <t xml:space="preserve">Jardim esperança </t>
  </si>
  <si>
    <t>(16)99602-2765</t>
  </si>
  <si>
    <t>Que seja tudo aquilo que disseram.</t>
  </si>
  <si>
    <t>Leticia Porsani da Silva</t>
  </si>
  <si>
    <t>leticiaporsani@yahoo.com.br</t>
  </si>
  <si>
    <t>Rua José Comar</t>
  </si>
  <si>
    <t>(16)99184-1101</t>
  </si>
  <si>
    <t>Espero que me ajude muito, aprendendo coisas que me atrapalham na hora do vestibular por falta de conhecimento.</t>
  </si>
  <si>
    <t>Leticia Vitória Avanso</t>
  </si>
  <si>
    <t>gustavojanke1@gmail.com</t>
  </si>
  <si>
    <t>Avenida Américo Brasiliense,437</t>
  </si>
  <si>
    <t>(16)99118-7548</t>
  </si>
  <si>
    <t>Adquirir conhecimento</t>
  </si>
  <si>
    <t>Letycia Martins Pereira</t>
  </si>
  <si>
    <t>letycia_martins2012@hotmail.com</t>
  </si>
  <si>
    <t>Avenida Anthero Quaresma</t>
  </si>
  <si>
    <t>(16)99464-9040</t>
  </si>
  <si>
    <t>Espero que o grupo possa sanar as minhas dúvidas e colaborar para que eu possa alcançar meu objetivo de passar numa universidade pública.</t>
  </si>
  <si>
    <t xml:space="preserve">Lorena Passari da Silva </t>
  </si>
  <si>
    <t>lorenapassari10@gmail.com</t>
  </si>
  <si>
    <t>Lorena Passari</t>
  </si>
  <si>
    <t xml:space="preserve">Av. Rio grande do sul </t>
  </si>
  <si>
    <t xml:space="preserve">Jd. Bosque </t>
  </si>
  <si>
    <t>(16)99718-7331</t>
  </si>
  <si>
    <t xml:space="preserve">Passar em uma boa faculdade </t>
  </si>
  <si>
    <t>Luan dos Santos Martins</t>
  </si>
  <si>
    <t>martinsluan753@gmail.com</t>
  </si>
  <si>
    <t>Luan Martins</t>
  </si>
  <si>
    <t>Rua Aparecido Ferraz</t>
  </si>
  <si>
    <t>(16)99155-2980</t>
  </si>
  <si>
    <t>...</t>
  </si>
  <si>
    <t>Conversam sobre assuntos políticos ou sociais com você, Passam o tempo “batendo papo” com você, Conversam e estimulam você a ingressar em uma Universidade</t>
  </si>
  <si>
    <t xml:space="preserve">Luan Izac da Silva </t>
  </si>
  <si>
    <t>luanizac2210@gmail.com</t>
  </si>
  <si>
    <t>Rua vereador José tortorello 1543</t>
  </si>
  <si>
    <t xml:space="preserve">Imperador </t>
  </si>
  <si>
    <t>(16)99727-7698</t>
  </si>
  <si>
    <t xml:space="preserve">Espero adquirir conhecimento, mais experiência para ter bons resultados. </t>
  </si>
  <si>
    <t>Luana Beatriz dos Santos</t>
  </si>
  <si>
    <t>luanabiabia23@gmail.com</t>
  </si>
  <si>
    <t>rua Adelar Machado 696</t>
  </si>
  <si>
    <t>santa rosa</t>
  </si>
  <si>
    <t>(16)99170-6090</t>
  </si>
  <si>
    <t>Espero melhorar nos meus estudos e passar com uma boa nota em vestibulinhos para fazer uma faculdade.</t>
  </si>
  <si>
    <t xml:space="preserve">Luana Caroline Martins Coelho </t>
  </si>
  <si>
    <t xml:space="preserve">Luuhcaroline0@gmail.com </t>
  </si>
  <si>
    <t xml:space="preserve">Avenida pindorama </t>
  </si>
  <si>
    <t>Jardim buscardi</t>
  </si>
  <si>
    <t>(16)99422-5207</t>
  </si>
  <si>
    <t>Espero poder me ajudar a alcançar a minha meta de conseguir passar na faculdade no curso de medicina</t>
  </si>
  <si>
    <t>Luana Cristina Ribeiro Pedroso</t>
  </si>
  <si>
    <t>pedrosoluanacristina903@gmail.com</t>
  </si>
  <si>
    <t>Luana Pedroso</t>
  </si>
  <si>
    <t>Rua Sérgio Felício de souza</t>
  </si>
  <si>
    <t>IV centenário</t>
  </si>
  <si>
    <t>(16)98226-8645</t>
  </si>
  <si>
    <t>Me auxiliar para conseguir uma nota boa para o vestibular.</t>
  </si>
  <si>
    <t>Luana felisberto de moura Lopes</t>
  </si>
  <si>
    <t>luanafelisbertolopes518@gmail.com</t>
  </si>
  <si>
    <t>Luana Felisberto Lopes</t>
  </si>
  <si>
    <t>Avenida Francisco albericci</t>
  </si>
  <si>
    <t xml:space="preserve">Jardim Paraiso </t>
  </si>
  <si>
    <t>(16)99322-8017</t>
  </si>
  <si>
    <t>Que me ajude a passa no Enem</t>
  </si>
  <si>
    <t>Lucas Antonio De Freitas</t>
  </si>
  <si>
    <t>mangat_rebull@hotmail.com</t>
  </si>
  <si>
    <t>Antonio Geraldo Granata</t>
  </si>
  <si>
    <t>(16)99347-2454</t>
  </si>
  <si>
    <t>Apoio no estudo</t>
  </si>
  <si>
    <t>Lucas Henrique da Silva</t>
  </si>
  <si>
    <t>silva09lucas@gmail.com</t>
  </si>
  <si>
    <t>Rua Armando Gamberini - nº 135</t>
  </si>
  <si>
    <t>(16)99174-0552</t>
  </si>
  <si>
    <t xml:space="preserve">Suporte, responsabilidade e boa didática </t>
  </si>
  <si>
    <t>Lucas Henrique da Silva Geraldo</t>
  </si>
  <si>
    <t>luskinha_rique@hotmail.com</t>
  </si>
  <si>
    <t>Rua Para</t>
  </si>
  <si>
    <t>(16)99776-1359</t>
  </si>
  <si>
    <t>Mais ensinamentos e conhecimento</t>
  </si>
  <si>
    <t>Lucas Malachias Vieira</t>
  </si>
  <si>
    <t>lucas.malachias@hotmail.com</t>
  </si>
  <si>
    <t>Rua Carlos Cicogna</t>
  </si>
  <si>
    <t>(16)99768-9081</t>
  </si>
  <si>
    <t xml:space="preserve">um grupo que ira me ajudar a passar nos vestibulares </t>
  </si>
  <si>
    <t>Lucas Marques Mazzoni</t>
  </si>
  <si>
    <t>lukasmarquez@ig.com.br</t>
  </si>
  <si>
    <t>https://www.facebook.com/lukas.mazzoni.7</t>
  </si>
  <si>
    <t xml:space="preserve">Avenida Manoel Mingorance , 205 </t>
  </si>
  <si>
    <t>Jardim São José</t>
  </si>
  <si>
    <t>(16)3382-3223</t>
  </si>
  <si>
    <t>Um complemento e revisão</t>
  </si>
  <si>
    <t>Pela divulgação nas escolas, Pela divulgação nas redes sociais, Por amigos ou parentes, Pela TV/Rádio</t>
  </si>
  <si>
    <t>Ludmila de souza vieira</t>
  </si>
  <si>
    <t>Gabi98zinha@live.com</t>
  </si>
  <si>
    <t>Ludmila Menezes</t>
  </si>
  <si>
    <t>Rua Armando Antônio mochetti N° 270 bloco 4 AP 424 A</t>
  </si>
  <si>
    <t>Jardim  Itália</t>
  </si>
  <si>
    <t>(16)99192-6957</t>
  </si>
  <si>
    <t xml:space="preserve">Espero me ajudar para mim estar adquirindo uma experiência para um primeiro passo da minha faculdade </t>
  </si>
  <si>
    <t>Luig Gabriel Silva</t>
  </si>
  <si>
    <t>luig-gabriel@hotmail.com</t>
  </si>
  <si>
    <t>Luig Gabriel</t>
  </si>
  <si>
    <t>Rua Philomena Ciorlino</t>
  </si>
  <si>
    <t>(16)99625-7392</t>
  </si>
  <si>
    <t>Me auxiliar para os vestibulares</t>
  </si>
  <si>
    <t>Luis Donizete Ramos</t>
  </si>
  <si>
    <t>luisdonizete200917@gmail.com</t>
  </si>
  <si>
    <t>(16)99418-9681</t>
  </si>
  <si>
    <t>Um conhecimento á mais para estar prestando vestibulinho</t>
  </si>
  <si>
    <t>Luiz Gustavo Figueiredo</t>
  </si>
  <si>
    <t>luizgustavofigueiredo132@gmail.com</t>
  </si>
  <si>
    <t xml:space="preserve">LuizGustavoFigueiredo/meuperfil </t>
  </si>
  <si>
    <t>Rua José roza 155</t>
  </si>
  <si>
    <t>Portal terra da saudade</t>
  </si>
  <si>
    <t>(16)98178-6371</t>
  </si>
  <si>
    <t xml:space="preserve">Alguma ajuda para estudar para o Enem </t>
  </si>
  <si>
    <t>Luiz Otávio de Souza</t>
  </si>
  <si>
    <t>luiz1234566046@gmail.com</t>
  </si>
  <si>
    <t>Luiz Otávio</t>
  </si>
  <si>
    <t>Rua Angelino Gardini</t>
  </si>
  <si>
    <t>(16)99749-5448</t>
  </si>
  <si>
    <t xml:space="preserve">Espero que possa me ajudar a estudar mais </t>
  </si>
  <si>
    <t>Maiara Bem Bonfim</t>
  </si>
  <si>
    <t>maiarabonfim175@gmail.com</t>
  </si>
  <si>
    <t>RUA  RIO GRANDE DO NORTE, 139</t>
  </si>
  <si>
    <t>(16)98240-6413</t>
  </si>
  <si>
    <t xml:space="preserve">Ajudar a melhorar meus conhecimentos </t>
  </si>
  <si>
    <t>Maisa Antonia Rosa</t>
  </si>
  <si>
    <t>maisaevitoria@hotmail.com</t>
  </si>
  <si>
    <t>Rua Madre Leônia Milito</t>
  </si>
  <si>
    <t>(16)3384-5284</t>
  </si>
  <si>
    <t>Adquirir mais conhecimento</t>
  </si>
  <si>
    <t>Ouvem música com você, Almoçam ou jantam com você, Passam o tempo “batendo papo” com você, Apoiam a escolha de fazer um cursinho, Conversam e estimulam você a ingressar em uma Universidade</t>
  </si>
  <si>
    <t>Maísa Caetano</t>
  </si>
  <si>
    <t>maisagatinha07@hotmail.com</t>
  </si>
  <si>
    <t>Rua Alberto Bidutti 328</t>
  </si>
  <si>
    <t>(16)99456-3075</t>
  </si>
  <si>
    <t xml:space="preserve">Possa me ajudar a aperfeiçoar meu conhecimento </t>
  </si>
  <si>
    <t xml:space="preserve">Maísa Vitória Pinto </t>
  </si>
  <si>
    <t>Maiisavitoria1410@gmail.com</t>
  </si>
  <si>
    <t xml:space="preserve">Rua Antônio poltronieri </t>
  </si>
  <si>
    <t xml:space="preserve">Azul ville </t>
  </si>
  <si>
    <t>(16)99733-7403</t>
  </si>
  <si>
    <t xml:space="preserve">Que me ajude a passar no enem e nos vestibulares </t>
  </si>
  <si>
    <t>Marcella de Almeida Bento</t>
  </si>
  <si>
    <t>marcela19ab@hotmail.com</t>
  </si>
  <si>
    <t>facebook.com/marcellaalmeida</t>
  </si>
  <si>
    <t>rua josé hipólito nº 87</t>
  </si>
  <si>
    <t xml:space="preserve">vila santa cruz </t>
  </si>
  <si>
    <t>(16)99130-7030</t>
  </si>
  <si>
    <t xml:space="preserve">Espero que as aulas complementem nos meus estudos e ajude no meu desempenho no vestibular </t>
  </si>
  <si>
    <t>Conversam sobre assuntos políticos ou sociais com você, Ouvem música com você, Almoçam ou jantam com você, Apoiam a escolha de fazer um cursinho, Conversam e estimulam você a ingressar em uma Universidade</t>
  </si>
  <si>
    <t>Maria Aline Soares dos Santos</t>
  </si>
  <si>
    <t>marialine.soares@hotmail.com</t>
  </si>
  <si>
    <t>https://www.facebook.com/maria.aline.52012</t>
  </si>
  <si>
    <t>Avenida Odair Pedro de Mello, número: 520</t>
  </si>
  <si>
    <t>Parque das Laranjeiras I</t>
  </si>
  <si>
    <t>(16)3394-1281</t>
  </si>
  <si>
    <t>Que junto com o 3° ano do Ensino Médio, me auxilie a conseguir uma vaga na Universidade Pública.</t>
  </si>
  <si>
    <t xml:space="preserve">Maria Eduarda Barboza Rodrigues </t>
  </si>
  <si>
    <t>duda123508@gmail.com</t>
  </si>
  <si>
    <t>Rua Sérgio Felicio de Souza, n 1019</t>
  </si>
  <si>
    <t xml:space="preserve">4º centenário </t>
  </si>
  <si>
    <t>(16)99259-6228</t>
  </si>
  <si>
    <t xml:space="preserve">Melhora no conhecimento para entrar na faculdade </t>
  </si>
  <si>
    <t>Conversam sobre livros, filmes ou programas de televisão com você, Ouvem música com você, Almoçam ou jantam com você, Passam o tempo “batendo papo” com você, Apoiam a escolha de fazer um cursinho, Conversam e estimulam você a ingressar em uma Universidade</t>
  </si>
  <si>
    <t>Maria Eduarda de Brito Scotti</t>
  </si>
  <si>
    <t>meduardascotti3@bol.com.br</t>
  </si>
  <si>
    <t>https://www.facebook.com/mariaeduardadebrito.scotti</t>
  </si>
  <si>
    <t>Carlos Messe</t>
  </si>
  <si>
    <t>(16)99246-2525</t>
  </si>
  <si>
    <t>conhecimento mais avançado, pretendo cursar em uma Universidade pública e espero que o grupo PE me ajude!</t>
  </si>
  <si>
    <t xml:space="preserve">Maria eduarda Mondini </t>
  </si>
  <si>
    <t>dudinhamondini@hotmail.com</t>
  </si>
  <si>
    <t xml:space="preserve">Facebook.com/Mariaeduardamondini </t>
  </si>
  <si>
    <t xml:space="preserve">Rua guido cardim </t>
  </si>
  <si>
    <t>(16)99730-7919</t>
  </si>
  <si>
    <t xml:space="preserve">Conseguir passar no vestibular </t>
  </si>
  <si>
    <t>Maria Eduarda Valério</t>
  </si>
  <si>
    <t>dudavalerio@gmail.com</t>
  </si>
  <si>
    <t xml:space="preserve">Rua Marina Gandini </t>
  </si>
  <si>
    <t>Jardim Cambuhy</t>
  </si>
  <si>
    <t>(16)99190-2592</t>
  </si>
  <si>
    <t>Ter aulas para me ajudar a estudar e passar em um vestibular</t>
  </si>
  <si>
    <t xml:space="preserve">Maria fernanda silva </t>
  </si>
  <si>
    <t>Brunomanente@hotmail.com</t>
  </si>
  <si>
    <t xml:space="preserve">Rua João cecheto 732 </t>
  </si>
  <si>
    <t xml:space="preserve">Vila cardin </t>
  </si>
  <si>
    <t>(16)99751-6249</t>
  </si>
  <si>
    <t xml:space="preserve">Espero primeira passar no vestibulinho, é conseguir com a ajuda de vocês entrar em uma universidade </t>
  </si>
  <si>
    <t>Maria Julia Leite Ferreira</t>
  </si>
  <si>
    <t>majuulf@gmail.com</t>
  </si>
  <si>
    <t>Rua Heraldo Peracini</t>
  </si>
  <si>
    <t>Jardim Esperança</t>
  </si>
  <si>
    <t>(16)99704-8662</t>
  </si>
  <si>
    <t>Auxílio para entrar em uma universidade</t>
  </si>
  <si>
    <t>Maria leticia vieira priosti</t>
  </si>
  <si>
    <t>marialeticiapriosti@gmail.com</t>
  </si>
  <si>
    <t>Av raimunda ribeiro de lima n°274</t>
  </si>
  <si>
    <t>(16)99783-7638</t>
  </si>
  <si>
    <t>Abrangir minha mente para estudar e conseguir passar na faculdade que tanto almejo.</t>
  </si>
  <si>
    <t>Maria Luísa Basilio Tieni</t>
  </si>
  <si>
    <t xml:space="preserve">coarachan7@gmail.com </t>
  </si>
  <si>
    <t>Avenida Tiradentes 754</t>
  </si>
  <si>
    <t>(16)99624-7262</t>
  </si>
  <si>
    <t>Espero poder revisar os conteúdos com suas aulas excelentes, para poder ser aceita em minha faculdade desejada.</t>
  </si>
  <si>
    <t>Maria Rita Bordini Ferreira</t>
  </si>
  <si>
    <t>mariarita_ferreira2016@outlook.con</t>
  </si>
  <si>
    <t>Rua Vicente Cordoa 511</t>
  </si>
  <si>
    <t>(16)99743-8997</t>
  </si>
  <si>
    <t>Um bom ensino</t>
  </si>
  <si>
    <t>Maria Vitória Carvalho Rodrigues</t>
  </si>
  <si>
    <t>maryan.carvalho02@gmail.com</t>
  </si>
  <si>
    <t>https://www.facebook.com/mariavitoria.rodrigues.9</t>
  </si>
  <si>
    <t>Rua João Pessoa</t>
  </si>
  <si>
    <t>(16)99397-7330</t>
  </si>
  <si>
    <t>Espero que me dêem outra oportunidade para poder concluir pois ano passado por conta de problemas pessoais infelizmente não consegui concluir e acredito que dessa vez irei realmente levar a sério e me dedicar para ter um resultado bom no final.</t>
  </si>
  <si>
    <t xml:space="preserve">Mariana Aparecida Secundo da Trindade </t>
  </si>
  <si>
    <t>Mariana42_aparecida@hotmail.com</t>
  </si>
  <si>
    <t>https://www.facebook.com/MariTriindade</t>
  </si>
  <si>
    <t xml:space="preserve">Rua Angelo maccagnan </t>
  </si>
  <si>
    <t xml:space="preserve">Santa Rosa </t>
  </si>
  <si>
    <t>(16)99146-0333</t>
  </si>
  <si>
    <t xml:space="preserve">Que ele me ajude a conseguir me empenhar mais aos meus estudos
</t>
  </si>
  <si>
    <t xml:space="preserve">Mariana Fernandes de Azevedo </t>
  </si>
  <si>
    <t>marianadeazeveddo@gmail.com</t>
  </si>
  <si>
    <t xml:space="preserve">R: Rio de Janeiro, n°200 </t>
  </si>
  <si>
    <t xml:space="preserve">Jardim do Bosque </t>
  </si>
  <si>
    <t>(16)99705-2835</t>
  </si>
  <si>
    <t xml:space="preserve">Apoio, aprendizagem e uma vaga na faculdade </t>
  </si>
  <si>
    <t>Mariana Marcideli Galliani</t>
  </si>
  <si>
    <t>mariana_galliani@hotmail.com</t>
  </si>
  <si>
    <t>https://www.facebook.com/mariana.galliani</t>
  </si>
  <si>
    <t>Rua Armando Antonio Mochetti, 433</t>
  </si>
  <si>
    <t>Jardim Brasil</t>
  </si>
  <si>
    <t>(16)99221-9065</t>
  </si>
  <si>
    <t>Ajuda a ter disciplina com os estudos</t>
  </si>
  <si>
    <t>Mariana Ramos da Silva</t>
  </si>
  <si>
    <t>marianadasilva123470@gmail.com</t>
  </si>
  <si>
    <t xml:space="preserve">Avenida Carlos Mariani </t>
  </si>
  <si>
    <t>(16)99166-0857</t>
  </si>
  <si>
    <t>Que me ajude a melhorar as minhas habilidades de estudo</t>
  </si>
  <si>
    <t>Marianne Clares</t>
  </si>
  <si>
    <t>marianne.clares05@gmail.com</t>
  </si>
  <si>
    <t>Marianne Moreira Clares</t>
  </si>
  <si>
    <t>Av.josefina Nucci Vidal 782 vivelandia</t>
  </si>
  <si>
    <t>Vivelandia</t>
  </si>
  <si>
    <t>(16)99337-2269</t>
  </si>
  <si>
    <t xml:space="preserve">Que eu realmente consiga aprender e fazer revisões para conseguir entrar na faculdade. </t>
  </si>
  <si>
    <t xml:space="preserve">Mariele Fernanda Da Silva </t>
  </si>
  <si>
    <t xml:space="preserve">Silvamariele81@gmail.com </t>
  </si>
  <si>
    <t>Rua: Vereador Aldo Gorgatti 265</t>
  </si>
  <si>
    <t>(16)99745-5123</t>
  </si>
  <si>
    <t>Espero aprender bastante, relembrar algumas matérias do ensino médio, espero também que o grupo me ajude a passar numa faculdade publica e fazer novas amizades.</t>
  </si>
  <si>
    <t>Marielle Stefani Sant'Anna</t>
  </si>
  <si>
    <t>mssantanna6@gmail.com</t>
  </si>
  <si>
    <t xml:space="preserve">Marielle Stefani </t>
  </si>
  <si>
    <t>Av. Roberto Gardini</t>
  </si>
  <si>
    <t>(16)99198-5812</t>
  </si>
  <si>
    <t>Conseguir passar em algum vestibular</t>
  </si>
  <si>
    <t>Marina Isabela Venção</t>
  </si>
  <si>
    <t>mah.vencao@gmail.com</t>
  </si>
  <si>
    <t>Marlene David dos Santos</t>
  </si>
  <si>
    <t>Paraiso 3</t>
  </si>
  <si>
    <t>(16)99245-2502</t>
  </si>
  <si>
    <t>Eu espero aprofundar mais o meu conhecimento.</t>
  </si>
  <si>
    <t>Marya Eduarda Vicenzotti</t>
  </si>
  <si>
    <t>dudavicenzotti@gmail.com</t>
  </si>
  <si>
    <t>https://m.facebook.com/profile.php?ref=bookmarks</t>
  </si>
  <si>
    <t>AV. JOAO DAMAZIO</t>
  </si>
  <si>
    <t>(16)3382-5351</t>
  </si>
  <si>
    <t xml:space="preserve">Um complemento para os estudos </t>
  </si>
  <si>
    <t>Mateus Henrique de Godoi</t>
  </si>
  <si>
    <t>caleramateus18@gmail.com</t>
  </si>
  <si>
    <t>Av Tiradentes</t>
  </si>
  <si>
    <t>(16)99611-9794</t>
  </si>
  <si>
    <t xml:space="preserve">Que possa ajudar todos nós para passarmos em uma faculdade algo do tipo </t>
  </si>
  <si>
    <t>Matheus Henrique Alves</t>
  </si>
  <si>
    <t>mahenal123@gmail.com</t>
  </si>
  <si>
    <t>https://www.facebook.com/profile.php?id=100007041604554</t>
  </si>
  <si>
    <t>Rua Marcos Monazzi, 1620</t>
  </si>
  <si>
    <t>Park Imperador</t>
  </si>
  <si>
    <t>(16)99348-6077</t>
  </si>
  <si>
    <t>Conseguir estudar para os vestibulares de 2019.</t>
  </si>
  <si>
    <t>Matheus Henrique da Silva</t>
  </si>
  <si>
    <t>matheushdasilva8@gmail.com</t>
  </si>
  <si>
    <t>https://m.facebook.com/Matheus.SilvaWm</t>
  </si>
  <si>
    <t>Rua armando Antônio Mochetti, 578</t>
  </si>
  <si>
    <t>(16)99379-8182</t>
  </si>
  <si>
    <t>Auxílio para efetuar uma boa prova do Enem, e entrar na facul</t>
  </si>
  <si>
    <t>Conversam sobre assuntos políticos ou sociais com você, Ouvem música com você, Passam o tempo “batendo papo” com você, Apoiam a escolha de fazer um cursinho, Conversam e estimulam você a ingressar em uma Universidade</t>
  </si>
  <si>
    <t>Matheus Henrique Firmino Pereira</t>
  </si>
  <si>
    <t>matheus_agreen@hotmail.com</t>
  </si>
  <si>
    <t>facebook.com/matheusferminoreal</t>
  </si>
  <si>
    <t>Avenida Edgar Lombardi</t>
  </si>
  <si>
    <t>(16)3384-4442</t>
  </si>
  <si>
    <t>A realização de um sonho.</t>
  </si>
  <si>
    <t>Pela divulgação nas redes sociais, Pela TV/Rádio</t>
  </si>
  <si>
    <t>Mauê Ananda de Lima Sanas</t>
  </si>
  <si>
    <t>mauesanas@gmail.com</t>
  </si>
  <si>
    <t>Rua Nilson Barbaço, n° 37</t>
  </si>
  <si>
    <t>(16)99772-7282</t>
  </si>
  <si>
    <t>Me ajudar a passar nos vestibulares da vida.</t>
  </si>
  <si>
    <t>Maycon Magdalena Martins</t>
  </si>
  <si>
    <t>Mayconmartins17@hotmail.com</t>
  </si>
  <si>
    <t>Avenida Chlorita Penteado Martins</t>
  </si>
  <si>
    <t>(16)99758-8570</t>
  </si>
  <si>
    <t>Espero que com as aulas consiga melhorar minha forma de estudar e que me ajude a entender temas que ainda tenho dúvidas.</t>
  </si>
  <si>
    <t>Maylon de Oliveira</t>
  </si>
  <si>
    <t>maylon_oli@hotmail.com</t>
  </si>
  <si>
    <t xml:space="preserve">Rua Antônio Geraldo Granata </t>
  </si>
  <si>
    <t>Cardim lll</t>
  </si>
  <si>
    <t>(16)99757-6671</t>
  </si>
  <si>
    <t>Me preparar para o Enem</t>
  </si>
  <si>
    <t xml:space="preserve">Maysa Mingorance da Silva </t>
  </si>
  <si>
    <t>maysamingorance85@gmail.com</t>
  </si>
  <si>
    <t>Facebook.com</t>
  </si>
  <si>
    <t xml:space="preserve">Avenida vinte e oito de agosto </t>
  </si>
  <si>
    <t xml:space="preserve">Alto </t>
  </si>
  <si>
    <t>(16)99178-6133</t>
  </si>
  <si>
    <t xml:space="preserve">Eu espero estudar para entrar na faculdade </t>
  </si>
  <si>
    <t>Milena da Silva Ferreira</t>
  </si>
  <si>
    <t>mi.ferreira88.msf@gmail.com</t>
  </si>
  <si>
    <t xml:space="preserve">João Augusto de Arruda </t>
  </si>
  <si>
    <t>Jardim Popular</t>
  </si>
  <si>
    <t>(16)99408-7775</t>
  </si>
  <si>
    <t xml:space="preserve">Estudar para o vestibular </t>
  </si>
  <si>
    <t>Milena Matos Mira</t>
  </si>
  <si>
    <t>Milenamatos260@gmail.com</t>
  </si>
  <si>
    <t>Rua Tabatinga</t>
  </si>
  <si>
    <t>(16)3384-5834</t>
  </si>
  <si>
    <t xml:space="preserve">Adquirir um maior conhecimento e base para prestar os futuros vestibulares e ajuda para encontrar um ramo no qual eu me sinta bem em cursar. </t>
  </si>
  <si>
    <t xml:space="preserve">MIRELA ALCANTARA QUEIROZ </t>
  </si>
  <si>
    <t>mirelaqueiroz06@gmail.com</t>
  </si>
  <si>
    <t xml:space="preserve">Rua Victorio Pinotti, 971 </t>
  </si>
  <si>
    <t>(16)3382-2500</t>
  </si>
  <si>
    <t>Formação</t>
  </si>
  <si>
    <t>Misael Bento dos Santos</t>
  </si>
  <si>
    <t>misael.bento.oliveira1@gmail.com</t>
  </si>
  <si>
    <t>Avenida João Correi</t>
  </si>
  <si>
    <t>(16)99350-1673</t>
  </si>
  <si>
    <t>Adquirir conhecimento para o ENEM</t>
  </si>
  <si>
    <t>Monique Ssntone de Moura</t>
  </si>
  <si>
    <t>moniquesantone1515@gmail.com</t>
  </si>
  <si>
    <t>Jornalista Reinaldo Corrêa Honório, 152</t>
  </si>
  <si>
    <t>(16)99215-3501</t>
  </si>
  <si>
    <t>Conquistar meu objetivos de passar na universidade desejada</t>
  </si>
  <si>
    <t>Conversam sobre assuntos políticos ou sociais com você</t>
  </si>
  <si>
    <t>Murilo Picolo De Queiroz</t>
  </si>
  <si>
    <t>murilo-queiroz1@hotmail.com</t>
  </si>
  <si>
    <t xml:space="preserve">Rua Francisco Scabello </t>
  </si>
  <si>
    <t xml:space="preserve">Vila Morano </t>
  </si>
  <si>
    <t>(16)99382-3158</t>
  </si>
  <si>
    <t xml:space="preserve">Total suporte  e apoio na busca por conhecimento para prestar vestibulares </t>
  </si>
  <si>
    <t>Nádia Amanda Costa</t>
  </si>
  <si>
    <t>nadiaamcosta@gmail.com</t>
  </si>
  <si>
    <t>facebook.com/nahdiacosta</t>
  </si>
  <si>
    <t>Rua Sinharinha Frota,2094</t>
  </si>
  <si>
    <t>(16)99159-9330</t>
  </si>
  <si>
    <t>Dorival de Carvalho</t>
  </si>
  <si>
    <t xml:space="preserve">Ajuda com as matérias na qual eu tenho mais dificuldade para passar nas provas.Relembrar as matérias e aprender mais </t>
  </si>
  <si>
    <t>Natália Barbosa Gomes</t>
  </si>
  <si>
    <t>nathaliiagomes029@gmail.com</t>
  </si>
  <si>
    <t>Natália Barbosa</t>
  </si>
  <si>
    <t>Rua José Artimonte, 1340</t>
  </si>
  <si>
    <t>(16)99261-6270</t>
  </si>
  <si>
    <t xml:space="preserve">auxílio para fazer uma boa prova </t>
  </si>
  <si>
    <t>Natalia de Carlo Teixeira</t>
  </si>
  <si>
    <t>sallesdecarloteixeira@hotmail.com</t>
  </si>
  <si>
    <t>Raimunda Ribeiro Lima</t>
  </si>
  <si>
    <t>(16)9205-5515</t>
  </si>
  <si>
    <t>Um bom resultado para o Enem</t>
  </si>
  <si>
    <t xml:space="preserve">Natália Teodoro Trevisan </t>
  </si>
  <si>
    <t xml:space="preserve">Nathy.rivanp@gmail </t>
  </si>
  <si>
    <t>Rua José Zanardi 803</t>
  </si>
  <si>
    <t xml:space="preserve">IV Centenário </t>
  </si>
  <si>
    <t>(16)3384-3729</t>
  </si>
  <si>
    <t xml:space="preserve">Que me prepare e ajude passar no vestibular </t>
  </si>
  <si>
    <t xml:space="preserve">Nataly Gonçalves Pania </t>
  </si>
  <si>
    <t>Panianataly@gmail.com</t>
  </si>
  <si>
    <t xml:space="preserve">Av Saldanha da Gama </t>
  </si>
  <si>
    <t>(16)99169-9046</t>
  </si>
  <si>
    <t>Estudar e aprender coisas novas para tirar uma boa porcentagem no enem</t>
  </si>
  <si>
    <t>Nicoli Oiveira Cruz</t>
  </si>
  <si>
    <t>nicolic34@gmail.com</t>
  </si>
  <si>
    <t>José Goulart Pereira</t>
  </si>
  <si>
    <t>Park Aliança</t>
  </si>
  <si>
    <t>(16)98115-1296</t>
  </si>
  <si>
    <t xml:space="preserve">Ajuda e auxílio para conseguir me sair bem no Enem e vestibulares </t>
  </si>
  <si>
    <t>Nikolas Zuanon Micheletti do Alto</t>
  </si>
  <si>
    <t>nigitixd2@outlook.com</t>
  </si>
  <si>
    <t>Rua Yolanda taglavini groppa</t>
  </si>
  <si>
    <t>Las lomas</t>
  </si>
  <si>
    <t>(16)99422-8346</t>
  </si>
  <si>
    <t>dedicar mais do meu tempo aos estudos</t>
  </si>
  <si>
    <t xml:space="preserve">Noemi Do Nascimento Rosa </t>
  </si>
  <si>
    <t>r.noemi1011@gmailcom</t>
  </si>
  <si>
    <t>Noemi Rosa</t>
  </si>
  <si>
    <t xml:space="preserve">Rua Jose Theodulo Rodrigues, 235 </t>
  </si>
  <si>
    <t>Paraíso 3</t>
  </si>
  <si>
    <t>(16)99455-6096</t>
  </si>
  <si>
    <t>Espero que através dele eu venha conseguir ter um bom desempenho no vestibular.</t>
  </si>
  <si>
    <t>Olívia Cristina da Silva Dias</t>
  </si>
  <si>
    <t>oliviacristina2509@gmail.com</t>
  </si>
  <si>
    <t>Não tenho</t>
  </si>
  <si>
    <t>Rua Vereador Aldo Gorgatti</t>
  </si>
  <si>
    <t>(16)99169-7504</t>
  </si>
  <si>
    <t xml:space="preserve">Espero que me ajude a conseguir melhores resultados nos vestibulares. </t>
  </si>
  <si>
    <t>Paloma Gabriele Isaías</t>
  </si>
  <si>
    <t>paloma.isaias30@outlook.com</t>
  </si>
  <si>
    <t>Av.Borborema, 591</t>
  </si>
  <si>
    <t>Jd. Buscardi</t>
  </si>
  <si>
    <t>(16)99230-5363</t>
  </si>
  <si>
    <t>Espero conseguir passar em um vestibular</t>
  </si>
  <si>
    <t>Paulo César Laurentino Rodrigues da Silva</t>
  </si>
  <si>
    <t>paulosilva.lrs@gmail.com</t>
  </si>
  <si>
    <t>Paulo Silva</t>
  </si>
  <si>
    <t>Avenida Guilherme Pedro, 375</t>
  </si>
  <si>
    <t>Parque Aliança</t>
  </si>
  <si>
    <t>(16)99117-0820</t>
  </si>
  <si>
    <t>Ter uma preparação para a Universidade</t>
  </si>
  <si>
    <t>Paulo Henrique da Silva Rocha</t>
  </si>
  <si>
    <t>Paulo.h.s.r_@hotmail.com</t>
  </si>
  <si>
    <t>Rua João Morano</t>
  </si>
  <si>
    <t>Vila Morano</t>
  </si>
  <si>
    <t>(16)98120-8380</t>
  </si>
  <si>
    <t>Atitude</t>
  </si>
  <si>
    <t>Paulo Ricardo Gonçalves Machado</t>
  </si>
  <si>
    <t>pauloricardo123425@gmail.com</t>
  </si>
  <si>
    <t>Avenida Vereador Albino João Baldan</t>
  </si>
  <si>
    <t>Paraiso 1</t>
  </si>
  <si>
    <t>(16)99336-5449</t>
  </si>
  <si>
    <t>Espero que seja uma boa forma para estudar</t>
  </si>
  <si>
    <t>Paulo Roberto Gorgatti Filho</t>
  </si>
  <si>
    <t>paulo.gorgatti@gmail.com</t>
  </si>
  <si>
    <t>facebook.com/pauloroberto.gorgatti</t>
  </si>
  <si>
    <t>Rua Pastor Lester Stone Ebersole, número 550</t>
  </si>
  <si>
    <t>(16)99170-9016</t>
  </si>
  <si>
    <t>Dedicação e compromisso.</t>
  </si>
  <si>
    <t>Pedro Henrique Castro</t>
  </si>
  <si>
    <t>pc916825@gmail.com</t>
  </si>
  <si>
    <t>Pedro Henrique</t>
  </si>
  <si>
    <t>Rua Antero Quaresma</t>
  </si>
  <si>
    <t>(16)99199-8399</t>
  </si>
  <si>
    <t>Estudar e passa na faculdade</t>
  </si>
  <si>
    <t>Pedro Henrique Guellis Buzinaro</t>
  </si>
  <si>
    <t>Pedrobuzinaro@hotmail.com</t>
  </si>
  <si>
    <t>Pedro Buzinaro</t>
  </si>
  <si>
    <t>Rua Tabatinga,204 apt. 133</t>
  </si>
  <si>
    <t>(16)99240-8238</t>
  </si>
  <si>
    <t>Espero que me ajude na caminhada para entrar em uma universidade pública</t>
  </si>
  <si>
    <t>Pedro Luis Otrente de Campos</t>
  </si>
  <si>
    <t>pedrocampos846@yahoo.com</t>
  </si>
  <si>
    <t>Rua: José Martinho Martins, 365</t>
  </si>
  <si>
    <t>(16)99633-3232</t>
  </si>
  <si>
    <t>Espero que seja um grupo tão bom quanto meu amigo fez parecer... Hehe</t>
  </si>
  <si>
    <t>Pedro Moura Felicio Dias</t>
  </si>
  <si>
    <t>varaodiasjunior@gmail.com</t>
  </si>
  <si>
    <t>Rua Antônio Morilion Sória</t>
  </si>
  <si>
    <t>Parque das Laranjeiras</t>
  </si>
  <si>
    <t>(16)99962-0410</t>
  </si>
  <si>
    <t xml:space="preserve">que passe conhecimento para os alunos </t>
  </si>
  <si>
    <t>Rafael Arminini Gandin</t>
  </si>
  <si>
    <t>rafaelgandis@gmail.com</t>
  </si>
  <si>
    <t>rafael arminini gandin</t>
  </si>
  <si>
    <t>R:Jose Martinho Martins 415</t>
  </si>
  <si>
    <t>jardim Santa Rosa</t>
  </si>
  <si>
    <t>(16)99147-3987</t>
  </si>
  <si>
    <t>Rafael Cavichioli Lopes</t>
  </si>
  <si>
    <t>rafaelcavichioli03@gmail.com</t>
  </si>
  <si>
    <t xml:space="preserve">Rafael Cavichioli </t>
  </si>
  <si>
    <t>Avenida Benício Pinto de Mendonça 863</t>
  </si>
  <si>
    <t xml:space="preserve">Vila Cardim </t>
  </si>
  <si>
    <t>(16)99724-4440</t>
  </si>
  <si>
    <t>Que me traga bons resultados nos vestibulares.</t>
  </si>
  <si>
    <t>Rafael Henrique Doalto Soares de Brito</t>
  </si>
  <si>
    <t>rafa.soares2002@hotmail.com</t>
  </si>
  <si>
    <t>https://www.facebook.com/rafaeldoalto.brito</t>
  </si>
  <si>
    <t>Rua Luís Ciofi</t>
  </si>
  <si>
    <t>(16)3384-8695</t>
  </si>
  <si>
    <t>Colaboração para o meu ingresso em alguma faculdade do meu interesse, através de aulas e dicas dos professores.</t>
  </si>
  <si>
    <t>Rafael Henrique El Khatib</t>
  </si>
  <si>
    <t>rafakhatib@icloud.com</t>
  </si>
  <si>
    <t>Avenida Francisco Mastropietro</t>
  </si>
  <si>
    <t>(16)99456-5363</t>
  </si>
  <si>
    <t>Espero reforçar as matérias que irão cair nos vestibulares, alem de tirar duvidas</t>
  </si>
  <si>
    <t>RAFAEL MAGALHÃES FERREIRA</t>
  </si>
  <si>
    <t>fatima@odne.com.br</t>
  </si>
  <si>
    <t>Rua Amazonas</t>
  </si>
  <si>
    <t>JARDIM DO BOSQUE</t>
  </si>
  <si>
    <t>(16)9140-1828</t>
  </si>
  <si>
    <t>UMA BOA PREPARAÇÃO PRA PASSAR NO VESTIBULAR</t>
  </si>
  <si>
    <t>Rafael Moretti Silva</t>
  </si>
  <si>
    <t>rafamoresi@gmail.com</t>
  </si>
  <si>
    <t>R Yolanda Tagliavini Groppa</t>
  </si>
  <si>
    <t>(16)99730-0833</t>
  </si>
  <si>
    <t>Uma boa orientação, para que os estudos para vestibulares sejam bem aproveitados.</t>
  </si>
  <si>
    <t>Conversam sobre livros, filmes ou programas de televisão com você, Ouvem música com você, Conversam e estimulam você a ingressar em uma Universidade</t>
  </si>
  <si>
    <t>Rafael Vinícius Silvério Rodrigues</t>
  </si>
  <si>
    <t>Rafavsr104@gmail.com</t>
  </si>
  <si>
    <t>Rua Dirce luiza Ribas</t>
  </si>
  <si>
    <t>(16)3506-3932</t>
  </si>
  <si>
    <t xml:space="preserve"> Apoio para uma melhor compreensão e recordação dos estudos </t>
  </si>
  <si>
    <t>Rafaela Fernandes Pereira</t>
  </si>
  <si>
    <t>Enzo Castelani</t>
  </si>
  <si>
    <t>(16)99319-8788</t>
  </si>
  <si>
    <t xml:space="preserve">Aprender para entrar numa faculdade </t>
  </si>
  <si>
    <t>Rebeca Letícia Vetuche</t>
  </si>
  <si>
    <t>rvetuche@gmail.com</t>
  </si>
  <si>
    <t>Rebeca Vetuche</t>
  </si>
  <si>
    <t>Avenida Pindorama 786</t>
  </si>
  <si>
    <t>Jardim Aeroporto</t>
  </si>
  <si>
    <t>(16)99100-2810</t>
  </si>
  <si>
    <t>Reforçar meus conhecimentos e me preparar para vestibulares.</t>
  </si>
  <si>
    <t>Renan de moraes</t>
  </si>
  <si>
    <t>renanmoraesd@gmail.com</t>
  </si>
  <si>
    <t>Rua adelar machado 271</t>
  </si>
  <si>
    <t>(16)3384-2212</t>
  </si>
  <si>
    <t>Renan Rebelo</t>
  </si>
  <si>
    <t>Rennankiller13@gmail.com</t>
  </si>
  <si>
    <t>R. Cláudio Beviláqua, 208</t>
  </si>
  <si>
    <t>Vila cardim</t>
  </si>
  <si>
    <t>(16)99200-8572</t>
  </si>
  <si>
    <t>Espero melhorar meu conhecimento</t>
  </si>
  <si>
    <t xml:space="preserve">Rhana Clara dos Reis </t>
  </si>
  <si>
    <t>Rhanacreis18@gmail.com</t>
  </si>
  <si>
    <t>Rua Aparecido Ferraz, 162</t>
  </si>
  <si>
    <t>(16)99723-0296</t>
  </si>
  <si>
    <t xml:space="preserve">Que me ajude a pontuar melhor no ENEM ou em qualquer tipo de vestibular </t>
  </si>
  <si>
    <t>Rhayanne Victória de Oliveira Pires</t>
  </si>
  <si>
    <t>contatomissrhay@gmail.com</t>
  </si>
  <si>
    <t>Avenida José Schimidth, 312</t>
  </si>
  <si>
    <t>(16)99294-2672</t>
  </si>
  <si>
    <t>Espero ter boas aulas para passar no vestibular.</t>
  </si>
  <si>
    <t>Ricardo Ferreira Alcaires</t>
  </si>
  <si>
    <t>ricardodosai@hotmail.com</t>
  </si>
  <si>
    <t>https://www.facebook.com/doloia.asdsad</t>
  </si>
  <si>
    <t xml:space="preserve">Av.Napoleão Bottura </t>
  </si>
  <si>
    <t>(16)99143-8460</t>
  </si>
  <si>
    <t>Ajuda para alcançar meu futuro.</t>
  </si>
  <si>
    <t xml:space="preserve">Richard Renan Medeiros </t>
  </si>
  <si>
    <t>richard.medeiros2002@gmail.com</t>
  </si>
  <si>
    <t xml:space="preserve">Av. Alfredo Domingues de Moraes </t>
  </si>
  <si>
    <t>Jd. Primavera</t>
  </si>
  <si>
    <t>(16)98868-3219</t>
  </si>
  <si>
    <t xml:space="preserve">Ajuda para estudar os conteúdos de forma eficiente e prática </t>
  </si>
  <si>
    <t xml:space="preserve">Rodrigo Edivaldo batista </t>
  </si>
  <si>
    <t>rodrigoedivaldorodrigo@gmail.com</t>
  </si>
  <si>
    <t>Rodrigo Edivaldo</t>
  </si>
  <si>
    <t>Rua Olindo frigieri 369</t>
  </si>
  <si>
    <t>Parque aliança</t>
  </si>
  <si>
    <t>(16)99322-9182</t>
  </si>
  <si>
    <t>Sabrina Lopes de Carvalho</t>
  </si>
  <si>
    <t xml:space="preserve">lospesbsabrina@gmail.com </t>
  </si>
  <si>
    <t xml:space="preserve">Sabrina Lopes </t>
  </si>
  <si>
    <t xml:space="preserve">Rua Domingos Viscardi 460 </t>
  </si>
  <si>
    <t xml:space="preserve">Parque das Laranjeiras </t>
  </si>
  <si>
    <t>(16)99231-5721</t>
  </si>
  <si>
    <t xml:space="preserve">Espero que seja um grupo que me ajude a me preparar para o ENEM 
</t>
  </si>
  <si>
    <t>Samara de Lima Soares</t>
  </si>
  <si>
    <t>limasamara2002@gmail.com</t>
  </si>
  <si>
    <t>06761932181</t>
  </si>
  <si>
    <t>Catharina Barleta moris</t>
  </si>
  <si>
    <t>(16)99730-8679</t>
  </si>
  <si>
    <t xml:space="preserve">Esclarcer minhas dúvidas </t>
  </si>
  <si>
    <t xml:space="preserve">Samara Prazeres de França </t>
  </si>
  <si>
    <t xml:space="preserve">samara.prazeres.franca@gmail.com </t>
  </si>
  <si>
    <t>Av José Esquetine N45</t>
  </si>
  <si>
    <t>(16)3506-7716</t>
  </si>
  <si>
    <t xml:space="preserve">Aprender a evoluir no estudo É desenvolver minhas dificuldades </t>
  </si>
  <si>
    <t>Samuel Augusto Soares Duque</t>
  </si>
  <si>
    <t>samukaduque@gmail.com</t>
  </si>
  <si>
    <t>Rua João Begatti n° 108</t>
  </si>
  <si>
    <t>Maria Cândida</t>
  </si>
  <si>
    <t>(16)99975-6412</t>
  </si>
  <si>
    <t>Um curso de qualidade que auxilie alunos a conseguir sucesso em vestibulares</t>
  </si>
  <si>
    <t>Sandy karine bettoni</t>
  </si>
  <si>
    <t xml:space="preserve">Sandykarinebettoni@hotmail </t>
  </si>
  <si>
    <t>Rodovia brigadeiro faria lima</t>
  </si>
  <si>
    <t>Parque industrial toriba</t>
  </si>
  <si>
    <t>(16)99731-7418</t>
  </si>
  <si>
    <t xml:space="preserve">Que seja bom </t>
  </si>
  <si>
    <t>sara fabiana santana dos santos</t>
  </si>
  <si>
    <t>sarasantana04062001@gmail.com</t>
  </si>
  <si>
    <t>sara santana</t>
  </si>
  <si>
    <t>avenida sebastião verissimo</t>
  </si>
  <si>
    <t>jardim popular</t>
  </si>
  <si>
    <t>(16)99769-6851</t>
  </si>
  <si>
    <t>Espero que o programa me ajude a realizar meu objetivo de passar nos vestibulares.</t>
  </si>
  <si>
    <t>Sara Jaqueline de Oliveira</t>
  </si>
  <si>
    <t>sara.jaqueline2499@yahoo.com.br</t>
  </si>
  <si>
    <t>https://www.facebook.com/profile.php?id=100010317913102</t>
  </si>
  <si>
    <t>Rua Batista Barbieri, 570</t>
  </si>
  <si>
    <t>(16)3386-1594</t>
  </si>
  <si>
    <t>EE Vereador Antonio Comar</t>
  </si>
  <si>
    <t>Qualidade de ensino</t>
  </si>
  <si>
    <t>Sarah Gabriella Delvaz da Silva</t>
  </si>
  <si>
    <t>gabriellasarah2@gmail.com</t>
  </si>
  <si>
    <t>Rua Armando Gamberini, 572.</t>
  </si>
  <si>
    <t>(16)99162-6224</t>
  </si>
  <si>
    <t xml:space="preserve">Ter uma boa preparação para o vestibular </t>
  </si>
  <si>
    <t>Stefani Beatriz Rodrigues</t>
  </si>
  <si>
    <t>fabiannaperez2012@gmail.com</t>
  </si>
  <si>
    <t>Beatriiz Rodriguês</t>
  </si>
  <si>
    <t>Major Joaquim Gabriel de carvalho</t>
  </si>
  <si>
    <t>(16)99304-8359</t>
  </si>
  <si>
    <t>Bastante aprendizagem para me preparar pra Enem e vestibulares</t>
  </si>
  <si>
    <t>Taimares Cristina da Silva</t>
  </si>
  <si>
    <t xml:space="preserve">Taimarescrissilva03@gmail.com </t>
  </si>
  <si>
    <t xml:space="preserve">Rua octagino Silveira Leite </t>
  </si>
  <si>
    <t>(16)99641-7528</t>
  </si>
  <si>
    <t xml:space="preserve">Que me ajude a estudar </t>
  </si>
  <si>
    <t xml:space="preserve">Talita Ramos Pavarina </t>
  </si>
  <si>
    <t>Talita.pavarina@gmail.com</t>
  </si>
  <si>
    <t>Facebook.com/talitaramos</t>
  </si>
  <si>
    <t>Rua Silvio Quarezima 197</t>
  </si>
  <si>
    <t>Cardim 2</t>
  </si>
  <si>
    <t>(16)99729-7685</t>
  </si>
  <si>
    <t>Estuda para passar no vestibular</t>
  </si>
  <si>
    <t>Thainá Appolinário</t>
  </si>
  <si>
    <t>thaina.appolinario2310@gmail.com</t>
  </si>
  <si>
    <t>Thaina Appolinário</t>
  </si>
  <si>
    <t>(16)3382-9450</t>
  </si>
  <si>
    <t>Me ajudar e auxiliar em avaliações externas. (ENEM e Vestibulares de Faculdade)</t>
  </si>
  <si>
    <t>Thainá Narumi Okada</t>
  </si>
  <si>
    <t>narumi1@hotmail.com</t>
  </si>
  <si>
    <t>facebook.com/thaina.okada</t>
  </si>
  <si>
    <t>Rua Castro Alves 159</t>
  </si>
  <si>
    <t>Vila Mariane</t>
  </si>
  <si>
    <t>(16)99171-0545</t>
  </si>
  <si>
    <t>Dedicação e compromisso</t>
  </si>
  <si>
    <t xml:space="preserve">Thais Maria de Andrade </t>
  </si>
  <si>
    <t>thaismariadeandrade@hotmail.com</t>
  </si>
  <si>
    <t>Av Vicente Russo</t>
  </si>
  <si>
    <t xml:space="preserve">Azul Ville </t>
  </si>
  <si>
    <t>(16)99461-3734</t>
  </si>
  <si>
    <t>SESI</t>
  </si>
  <si>
    <t xml:space="preserve">O máximo de foco possível para prestar o Enem. </t>
  </si>
  <si>
    <t>Thais Pereira Martins</t>
  </si>
  <si>
    <t>thais.pereira01234@yahoo</t>
  </si>
  <si>
    <t xml:space="preserve">Luciano Gandine, 463 </t>
  </si>
  <si>
    <t>(16)99628-9753</t>
  </si>
  <si>
    <t xml:space="preserve">Através do curso, engressar na minha vida academica </t>
  </si>
  <si>
    <t>Thiago Henrique Constantino</t>
  </si>
  <si>
    <t>thiagohenriquectt@gmail.com</t>
  </si>
  <si>
    <t>https://www.facebook.com/thiagohenriquectt</t>
  </si>
  <si>
    <t>Rua Aristodemo Pompeu Lanza</t>
  </si>
  <si>
    <t>(16)3384-9047</t>
  </si>
  <si>
    <t xml:space="preserve">Agregar mais conhecimento para a capacitação de passar em vestibulares </t>
  </si>
  <si>
    <t xml:space="preserve">Thiago Pinto de Sousa </t>
  </si>
  <si>
    <t xml:space="preserve">thiaguinhoafe@gmail.com </t>
  </si>
  <si>
    <t xml:space="preserve">facebook.com/Thiagosouza </t>
  </si>
  <si>
    <t>Av.américo brasiliense 634</t>
  </si>
  <si>
    <t xml:space="preserve">Jd.aeroporto </t>
  </si>
  <si>
    <t>(16)9722-1107</t>
  </si>
  <si>
    <t xml:space="preserve">Colégio objetivo </t>
  </si>
  <si>
    <t xml:space="preserve">Que me ajude nas minhas dificuldades </t>
  </si>
  <si>
    <t>Valéria Cristina Portapilla dos Santos</t>
  </si>
  <si>
    <t>valericristina270@gmail.com</t>
  </si>
  <si>
    <t>Valéria Portapilla</t>
  </si>
  <si>
    <t>Avenida Antônio Coelho Número 524</t>
  </si>
  <si>
    <t>(16)99786-3721</t>
  </si>
  <si>
    <t>Com o Pró-Estudar eu vou ter um conteúdo de estudo mais apegado aos vestibulares, sem contar o conhecimento extra que vou adquirir para me aperfeiçoar ainda mais nos dias e nas provas que estão por vir.</t>
  </si>
  <si>
    <t xml:space="preserve">Verônica Maria de Souza </t>
  </si>
  <si>
    <t>ve_msouza@hotmail.com</t>
  </si>
  <si>
    <t>Rua José Gonçalves, n°730</t>
  </si>
  <si>
    <t>Cohab, Santa Rosa</t>
  </si>
  <si>
    <t>(16)99190-3426</t>
  </si>
  <si>
    <t>Espero que junto com as matérias dadas em aula, possa complementar meu conhecimento para me ajudar a passar no vestibular.</t>
  </si>
  <si>
    <t xml:space="preserve">Victor Alexandre dos Santos de Brito </t>
  </si>
  <si>
    <t xml:space="preserve">Alexandrevictor507@gmail.com </t>
  </si>
  <si>
    <t>https://www.facebook.com/viictor.alexandre</t>
  </si>
  <si>
    <t>Av. José Teódulo Rodrigues</t>
  </si>
  <si>
    <t>(16)98835-6754</t>
  </si>
  <si>
    <t xml:space="preserve">Melhorar meu aprendizado </t>
  </si>
  <si>
    <t>Victor Bueno Marcelino</t>
  </si>
  <si>
    <t>victor-bueno2001@hotmail.com</t>
  </si>
  <si>
    <t>https://www.facebook.com/victor.bueno.9843</t>
  </si>
  <si>
    <t>Avenida Aníbal Ribeiro</t>
  </si>
  <si>
    <t>(16)99195-4620</t>
  </si>
  <si>
    <t>Espero compreender melhor as matérias em que tenho defasagem</t>
  </si>
  <si>
    <t>Victor Hugo Guarani Benites</t>
  </si>
  <si>
    <t>antrizobenites@hotmail.com</t>
  </si>
  <si>
    <t>facebook.com/victor.benites.9041</t>
  </si>
  <si>
    <t>Av 28 de Agosto 2315</t>
  </si>
  <si>
    <t>(16)99138-2286</t>
  </si>
  <si>
    <t>Algo que me ajude a prestar o ENEM</t>
  </si>
  <si>
    <t>Victória Daniele Furlan da Silva</t>
  </si>
  <si>
    <t xml:space="preserve">Victoria.daniele.80@gmail.com </t>
  </si>
  <si>
    <t>Victória Furlan</t>
  </si>
  <si>
    <t>Av. Santo Antônio 1520</t>
  </si>
  <si>
    <t>(16)99120-2937</t>
  </si>
  <si>
    <t xml:space="preserve">Espero conseguir dominar os conhecimentos na qual eu não domino e claro, conseguir uma boa nota nos vestibulares </t>
  </si>
  <si>
    <t>Almoçam ou jantam com você, Apoiam a escolha de fazer um cursinho</t>
  </si>
  <si>
    <t>Victoria Helena de Souza Jardim</t>
  </si>
  <si>
    <t>victoriajardim2010@hotmail.com</t>
  </si>
  <si>
    <t>facebook.com/vic.soouza13</t>
  </si>
  <si>
    <t>(16)98844-3647</t>
  </si>
  <si>
    <t xml:space="preserve">Ajuda com dificuldades em matérias e pontos fracos, suporte, troca de experiências. </t>
  </si>
  <si>
    <t xml:space="preserve">Victoria Maria Alves Faria </t>
  </si>
  <si>
    <t>vic.faria@hotmail.com</t>
  </si>
  <si>
    <t>facebook.com/victoriafaria</t>
  </si>
  <si>
    <t xml:space="preserve">Av João Antônio Marques n° 282 </t>
  </si>
  <si>
    <t xml:space="preserve">Residencial Cadiolli </t>
  </si>
  <si>
    <t>(16)99178-6182</t>
  </si>
  <si>
    <t xml:space="preserve">Espero que me ajude a passar na faculdade </t>
  </si>
  <si>
    <t>Vinícius Barbosa de Santana</t>
  </si>
  <si>
    <t>santana.vi2001@gmail.com</t>
  </si>
  <si>
    <t>https://www.facebook.com/santana.vi</t>
  </si>
  <si>
    <t>Rua João cechetto n1924</t>
  </si>
  <si>
    <t>Jardim popular</t>
  </si>
  <si>
    <t>(16)98110-1033</t>
  </si>
  <si>
    <t>Espero tirar dúvidas e adquirir mais conhecimento</t>
  </si>
  <si>
    <t>Vinicius Correia Silva Aguiar</t>
  </si>
  <si>
    <t>viniciuscsaguiar@gmail.com</t>
  </si>
  <si>
    <t>Facebook.com/Vinicius Aguiar</t>
  </si>
  <si>
    <t>Av. Araraquara 1675 casa 3</t>
  </si>
  <si>
    <t>Olívio Benassi</t>
  </si>
  <si>
    <t>(16)3382-5046</t>
  </si>
  <si>
    <t>Complemento do ensino dado em sala de aula</t>
  </si>
  <si>
    <t>Conversam sobre assuntos políticos ou sociais com você, Almoçam ou jantam com você, Passam o tempo “batendo papo” com você, Conversam e estimulam você a ingressar em uma Universidade</t>
  </si>
  <si>
    <t xml:space="preserve">Vinicius cruzeiro Martins dos Santos </t>
  </si>
  <si>
    <t xml:space="preserve">Viniciusmartinscruzeiro388@gmail.com </t>
  </si>
  <si>
    <t>Av vereador albino João  Baldan 423</t>
  </si>
  <si>
    <t>Paraíso 1</t>
  </si>
  <si>
    <t>(16)99712-5837</t>
  </si>
  <si>
    <t xml:space="preserve">Me ajude a passar em algum tipo de concurso público </t>
  </si>
  <si>
    <t>Vinícius Henrique Bononi</t>
  </si>
  <si>
    <t>vini.bononi@hotmail.com</t>
  </si>
  <si>
    <t>Vinícius Bononi</t>
  </si>
  <si>
    <t>Rua: Dobrada 151</t>
  </si>
  <si>
    <t>(16)99300-1074</t>
  </si>
  <si>
    <t xml:space="preserve">Espero que eu consiga ter um bom desempenho com os estudos e consiga, levar esses estudos até uma prova de vestibular. </t>
  </si>
  <si>
    <t xml:space="preserve">Vinicius oliverio augusto santos </t>
  </si>
  <si>
    <t>Viniciussantosjonat@gmail.com</t>
  </si>
  <si>
    <t>Vinicius Santos Jonat</t>
  </si>
  <si>
    <t>Rua major joaquim grabril de carvalho 297</t>
  </si>
  <si>
    <t xml:space="preserve">Vila guarani </t>
  </si>
  <si>
    <t>(16)3506-3233</t>
  </si>
  <si>
    <t>Espero que me ajudem a estudar e passar na faculdade</t>
  </si>
  <si>
    <t>Vitor dos Santos azevedo</t>
  </si>
  <si>
    <t>vitor9azevedo@gmail.com</t>
  </si>
  <si>
    <t>Rua jose martinho martins</t>
  </si>
  <si>
    <t>Senhor bom jesus</t>
  </si>
  <si>
    <t>(16)99288-5438</t>
  </si>
  <si>
    <t>Aprovação</t>
  </si>
  <si>
    <t>Vitor Hugo Ferreira</t>
  </si>
  <si>
    <t>vtinho02@gmail.com</t>
  </si>
  <si>
    <t>Rua Pedro Guerreiro 500</t>
  </si>
  <si>
    <t>(16)99637-1079</t>
  </si>
  <si>
    <t>Uma boa preparação para uma aprovação no curso que desejo</t>
  </si>
  <si>
    <t>Vitor Paiva pereira</t>
  </si>
  <si>
    <t>vitoor_paiva@hotmail.com</t>
  </si>
  <si>
    <t xml:space="preserve">Vitor Paiva </t>
  </si>
  <si>
    <t>Av. cleophas gostaria, 437</t>
  </si>
  <si>
    <t>nova Matão</t>
  </si>
  <si>
    <t>(16)99196-4977</t>
  </si>
  <si>
    <t>me manter focado e aprender matérias que tenho dificuldade</t>
  </si>
  <si>
    <t>Vitória Caroline dos Santos</t>
  </si>
  <si>
    <t>vitoria.csantos16@gmail.com</t>
  </si>
  <si>
    <t>Rua Silvio Moreira Melo número 414</t>
  </si>
  <si>
    <t>(16)98833-7448</t>
  </si>
  <si>
    <t>Desejo aprender muito para passar no vestibular e também adquirir experiência de vida. Acredito que o PE me ajudará a crescer de várias formas e espero poder participar do grupo para que juntos possamos compartilhar o conhecimento 😉</t>
  </si>
  <si>
    <t xml:space="preserve">Vitória da Silva Cardoso </t>
  </si>
  <si>
    <t>dasilvacardosovitoria@gmail.com</t>
  </si>
  <si>
    <t>Vitória Silva</t>
  </si>
  <si>
    <t xml:space="preserve">Avenida Domingos Mariani </t>
  </si>
  <si>
    <t>(16)98191-8116</t>
  </si>
  <si>
    <t>Uma vaga na universidade</t>
  </si>
  <si>
    <t>Vitória Giovanna David Silva</t>
  </si>
  <si>
    <t>v.itori.a@hotmail.com</t>
  </si>
  <si>
    <t>Rua Carlos Johansen n° 269</t>
  </si>
  <si>
    <t>Park aliança</t>
  </si>
  <si>
    <t>(16)99261-7228</t>
  </si>
  <si>
    <t>Que me dê suporte para o vestibular</t>
  </si>
  <si>
    <t xml:space="preserve">Vitória Jaciara Paes Landim moreira </t>
  </si>
  <si>
    <t xml:space="preserve">Vitoriajaciara35@gmail.com </t>
  </si>
  <si>
    <t xml:space="preserve">Vitória Jaciara </t>
  </si>
  <si>
    <t xml:space="preserve">Rua José theodolo Rodrigues </t>
  </si>
  <si>
    <t>(16)99731-0921</t>
  </si>
  <si>
    <t xml:space="preserve">Espero suprir minhas expectativas </t>
  </si>
  <si>
    <t xml:space="preserve">Vitória Joana Felipe </t>
  </si>
  <si>
    <t>vitoriafelipe007@gmail.com</t>
  </si>
  <si>
    <t>Vitória felipe</t>
  </si>
  <si>
    <t>Rua Egídio Sartori N:345</t>
  </si>
  <si>
    <t>Portal terra das saudades</t>
  </si>
  <si>
    <t>(16)99414-7541</t>
  </si>
  <si>
    <t>Espero absorver tudo o que o curso tem a me oferecer, e descobrir minha profissão</t>
  </si>
  <si>
    <t>Conversam sobre assuntos políticos ou sociais com você, Passam o tempo “batendo papo” com você, Apoiam a escolha de fazer um cursinho, Conversam e estimulam você a ingressar em uma Universidade</t>
  </si>
  <si>
    <t xml:space="preserve">Vitoria Kimberlly Constantino Ramos </t>
  </si>
  <si>
    <t>vitoria.k.constantino@gmail.com</t>
  </si>
  <si>
    <t>Vitoria Constantino</t>
  </si>
  <si>
    <t xml:space="preserve">Avenida Jornalista Reinaldo Correia Honorio </t>
  </si>
  <si>
    <t>(16)98215-6792</t>
  </si>
  <si>
    <t>Muita dedicação, esforço e simpatia dos professores.</t>
  </si>
  <si>
    <t xml:space="preserve">Vitória Maria de Souza </t>
  </si>
  <si>
    <t xml:space="preserve">Vitoriamariavitoria20015@gmail.com </t>
  </si>
  <si>
    <t>Rua José Gonçalves, 730</t>
  </si>
  <si>
    <t>(16)99118-3672</t>
  </si>
  <si>
    <t xml:space="preserve">Complementar meu conhecimento </t>
  </si>
  <si>
    <t>Vitória Romero Pecorari</t>
  </si>
  <si>
    <t>vicpecorari@hotmail.com</t>
  </si>
  <si>
    <t>rua Rua Sinharinha Frota, 1791</t>
  </si>
  <si>
    <t>(16)99789-6065</t>
  </si>
  <si>
    <t xml:space="preserve">espero que seja um reforço positivo para que eu possa ingressar em uma faculdade </t>
  </si>
  <si>
    <t>Willian Henrique Galeriani</t>
  </si>
  <si>
    <t>williamgaleriani@gmail.com</t>
  </si>
  <si>
    <t>William Henrique Galeriani</t>
  </si>
  <si>
    <t>Ilda Tavares da Costa</t>
  </si>
  <si>
    <t>(16)99131-5117</t>
  </si>
  <si>
    <t>Desenvolver o meu conhecimento para ir melhor no vestibular</t>
  </si>
  <si>
    <t>Yasmin Baroni Teodoro</t>
  </si>
  <si>
    <t>yasminbaronii10@gmail.com</t>
  </si>
  <si>
    <t>Av. José Shimidt</t>
  </si>
  <si>
    <t>(16)98197-3438</t>
  </si>
  <si>
    <t>Espero que eu consiga enriquecer os meus conhecimentos</t>
  </si>
  <si>
    <t>Yasmin Pereira da Silva</t>
  </si>
  <si>
    <t>Yasminpsilva18@gmail.com</t>
  </si>
  <si>
    <t xml:space="preserve">Yasmin Pereira </t>
  </si>
  <si>
    <t>Rua Cesario Motta</t>
  </si>
  <si>
    <t>(16)98861-4296</t>
  </si>
  <si>
    <t>Que possa me ajudar a passar no vestibular</t>
  </si>
  <si>
    <t>KARINA CHIQUITELLI</t>
  </si>
  <si>
    <t>Lais dos Santos Santana</t>
  </si>
  <si>
    <t>LAIS GABRIELA OLIVEIRA</t>
  </si>
  <si>
    <t>Leonardo Cardoso da Silva</t>
  </si>
  <si>
    <t>LEONARDO MENDES BORDIM</t>
  </si>
  <si>
    <t>LETÍCIA BUSSOLA MANCINI</t>
  </si>
  <si>
    <t>Luana Felisberto de Moura Lopes</t>
  </si>
  <si>
    <t>Lucas Antonio de Freitas</t>
  </si>
  <si>
    <t>LUCAS HENRIQUE DA SILVA</t>
  </si>
  <si>
    <t>LUCAS HENRIQUE DA SILVA GERALDO</t>
  </si>
  <si>
    <t>Maria Leticia Vieira Priosti</t>
  </si>
  <si>
    <t>MAYLON DE OLIVEIRA</t>
  </si>
  <si>
    <t>NATÁLIA BARBOSA GOMES</t>
  </si>
  <si>
    <t>PEDRO HENRIQUE CASTRO</t>
  </si>
  <si>
    <t>RAFAEL MORETTI SILVA</t>
  </si>
  <si>
    <t>RENAN DE MORAES</t>
  </si>
  <si>
    <t>RENAN REBELO</t>
  </si>
  <si>
    <t>RICARDO FERREIRA ALCAIRES</t>
  </si>
  <si>
    <t>VICTÓRIA Daniele FURLAN DA SILVA</t>
  </si>
  <si>
    <t>Vitor Paiva Pereira</t>
  </si>
  <si>
    <t>Acertos ( %)</t>
  </si>
  <si>
    <t>Leituras anuais</t>
  </si>
  <si>
    <t>Menos de 2</t>
  </si>
  <si>
    <t xml:space="preserve"> Mais do que 2</t>
  </si>
  <si>
    <t>Leitura Anual</t>
  </si>
  <si>
    <t>Mais de 2</t>
  </si>
  <si>
    <t>Leitura anual</t>
  </si>
  <si>
    <t>Giovanna Luiza Gomes</t>
  </si>
  <si>
    <t>Giovanna Rossini</t>
  </si>
  <si>
    <t>Renan de Moraes</t>
  </si>
  <si>
    <t>Livros (Até 2, mais de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</si>
</sst>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0"/>
      <color rgb="FF1155CC"/>
      <name val="Arial"/>
      <family val="2"/>
    </font>
    <font>
      <sz val="11"/>
      <color rgb="FF434343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F063F"/>
        <bgColor rgb="FF0F063F"/>
      </patternFill>
    </fill>
  </fills>
  <borders count="5">
    <border>
      <left/>
      <right/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A6A6A6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6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9" fontId="4" fillId="0" borderId="0" xfId="1" applyFont="1" applyAlignment="1">
      <alignment horizontal="center"/>
    </xf>
    <xf numFmtId="0" fontId="3" fillId="3" borderId="4" xfId="0" applyFont="1" applyFill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7152F8-62E1-49BB-818F-5AF4EF6035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facebook.com/gabrielbrito1030" TargetMode="External"/><Relationship Id="rId18" Type="http://schemas.openxmlformats.org/officeDocument/2006/relationships/hyperlink" Target="http://facebook.com/guilima" TargetMode="External"/><Relationship Id="rId26" Type="http://schemas.openxmlformats.org/officeDocument/2006/relationships/hyperlink" Target="http://facebook.com/juliabarbosa" TargetMode="External"/><Relationship Id="rId39" Type="http://schemas.openxmlformats.org/officeDocument/2006/relationships/hyperlink" Target="http://facebook.com/Mariaeduardamondini" TargetMode="External"/><Relationship Id="rId21" Type="http://schemas.openxmlformats.org/officeDocument/2006/relationships/hyperlink" Target="https://m.facebook.com/jessi.nogue?ref=bookmarks" TargetMode="External"/><Relationship Id="rId34" Type="http://schemas.openxmlformats.org/officeDocument/2006/relationships/hyperlink" Target="https://m.facebook.com/leticia.gabrielah.7?ref=bookmarks" TargetMode="External"/><Relationship Id="rId42" Type="http://schemas.openxmlformats.org/officeDocument/2006/relationships/hyperlink" Target="https://www.facebook.com/mariana.galliani" TargetMode="External"/><Relationship Id="rId47" Type="http://schemas.openxmlformats.org/officeDocument/2006/relationships/hyperlink" Target="http://facebook.com/matheusferminoreal" TargetMode="External"/><Relationship Id="rId50" Type="http://schemas.openxmlformats.org/officeDocument/2006/relationships/hyperlink" Target="http://facebook.com/pauloroberto.gorgatti" TargetMode="External"/><Relationship Id="rId55" Type="http://schemas.openxmlformats.org/officeDocument/2006/relationships/hyperlink" Target="http://facebook.com/thaina.okada" TargetMode="External"/><Relationship Id="rId63" Type="http://schemas.openxmlformats.org/officeDocument/2006/relationships/hyperlink" Target="https://www.facebook.com/santana.vi" TargetMode="External"/><Relationship Id="rId7" Type="http://schemas.openxmlformats.org/officeDocument/2006/relationships/hyperlink" Target="https://www.facebook.com/beatriz.santana.31392?ref=bookmarks" TargetMode="External"/><Relationship Id="rId2" Type="http://schemas.openxmlformats.org/officeDocument/2006/relationships/hyperlink" Target="https://www.facebook.com/profile.php?id=100008308625640" TargetMode="External"/><Relationship Id="rId16" Type="http://schemas.openxmlformats.org/officeDocument/2006/relationships/hyperlink" Target="http://facebook.com/GiovannaGomes" TargetMode="External"/><Relationship Id="rId29" Type="http://schemas.openxmlformats.org/officeDocument/2006/relationships/hyperlink" Target="https://www.facebook.com/kaylla.miranda.10" TargetMode="External"/><Relationship Id="rId11" Type="http://schemas.openxmlformats.org/officeDocument/2006/relationships/hyperlink" Target="http://www.facebook.com/ellen.camargo.142" TargetMode="External"/><Relationship Id="rId24" Type="http://schemas.openxmlformats.org/officeDocument/2006/relationships/hyperlink" Target="http://facebook.com/joaopedro.vieirarodrigues.5" TargetMode="External"/><Relationship Id="rId32" Type="http://schemas.openxmlformats.org/officeDocument/2006/relationships/hyperlink" Target="https://www.facebook.com/leonardo.cardoso.359" TargetMode="External"/><Relationship Id="rId37" Type="http://schemas.openxmlformats.org/officeDocument/2006/relationships/hyperlink" Target="https://www.facebook.com/maria.aline.52012" TargetMode="External"/><Relationship Id="rId40" Type="http://schemas.openxmlformats.org/officeDocument/2006/relationships/hyperlink" Target="https://www.facebook.com/mariavitoria.rodrigues.9" TargetMode="External"/><Relationship Id="rId45" Type="http://schemas.openxmlformats.org/officeDocument/2006/relationships/hyperlink" Target="https://www.facebook.com/profile.php?id=100007041604554" TargetMode="External"/><Relationship Id="rId53" Type="http://schemas.openxmlformats.org/officeDocument/2006/relationships/hyperlink" Target="https://www.facebook.com/profile.php?id=100010317913102" TargetMode="External"/><Relationship Id="rId58" Type="http://schemas.openxmlformats.org/officeDocument/2006/relationships/hyperlink" Target="https://www.facebook.com/viictor.alexandre" TargetMode="External"/><Relationship Id="rId5" Type="http://schemas.openxmlformats.org/officeDocument/2006/relationships/hyperlink" Target="https://m.facebook.com/anah.prodossimo?ref=bookmarks" TargetMode="External"/><Relationship Id="rId61" Type="http://schemas.openxmlformats.org/officeDocument/2006/relationships/hyperlink" Target="http://facebook.com/vic.soouza13" TargetMode="External"/><Relationship Id="rId19" Type="http://schemas.openxmlformats.org/officeDocument/2006/relationships/hyperlink" Target="https://www.facebook.com/profile.php?id=100004083942141" TargetMode="External"/><Relationship Id="rId14" Type="http://schemas.openxmlformats.org/officeDocument/2006/relationships/hyperlink" Target="http://facebook.com/profile.php?id=100008709222093" TargetMode="External"/><Relationship Id="rId22" Type="http://schemas.openxmlformats.org/officeDocument/2006/relationships/hyperlink" Target="https://www.facebook.com/profile.php?id=100004011134662" TargetMode="External"/><Relationship Id="rId27" Type="http://schemas.openxmlformats.org/officeDocument/2006/relationships/hyperlink" Target="https://www.facebook.com/julia.beatriz.9803" TargetMode="External"/><Relationship Id="rId30" Type="http://schemas.openxmlformats.org/officeDocument/2006/relationships/hyperlink" Target="https://www.facebook.com/kayne.lopesbraga.5" TargetMode="External"/><Relationship Id="rId35" Type="http://schemas.openxmlformats.org/officeDocument/2006/relationships/hyperlink" Target="https://www.facebook.com/lukas.mazzoni.7" TargetMode="External"/><Relationship Id="rId43" Type="http://schemas.openxmlformats.org/officeDocument/2006/relationships/hyperlink" Target="https://m.facebook.com/profile.php?ref=bookmarks" TargetMode="External"/><Relationship Id="rId48" Type="http://schemas.openxmlformats.org/officeDocument/2006/relationships/hyperlink" Target="http://facebook.com/" TargetMode="External"/><Relationship Id="rId56" Type="http://schemas.openxmlformats.org/officeDocument/2006/relationships/hyperlink" Target="https://www.facebook.com/thiagohenriquectt" TargetMode="External"/><Relationship Id="rId8" Type="http://schemas.openxmlformats.org/officeDocument/2006/relationships/hyperlink" Target="https://www.facebook.com/bianca.viveiros.355" TargetMode="External"/><Relationship Id="rId51" Type="http://schemas.openxmlformats.org/officeDocument/2006/relationships/hyperlink" Target="https://www.facebook.com/rafaeldoalto.brito" TargetMode="External"/><Relationship Id="rId3" Type="http://schemas.openxmlformats.org/officeDocument/2006/relationships/hyperlink" Target="https://www.facebook.com/carol.cereco" TargetMode="External"/><Relationship Id="rId12" Type="http://schemas.openxmlformats.org/officeDocument/2006/relationships/hyperlink" Target="https://www.facebook.com/Eric.Richard.Ortolan" TargetMode="External"/><Relationship Id="rId17" Type="http://schemas.openxmlformats.org/officeDocument/2006/relationships/hyperlink" Target="http://facebook.com/giovannavieira" TargetMode="External"/><Relationship Id="rId25" Type="http://schemas.openxmlformats.org/officeDocument/2006/relationships/hyperlink" Target="http://facebook.com/jose.moraesneto.18" TargetMode="External"/><Relationship Id="rId33" Type="http://schemas.openxmlformats.org/officeDocument/2006/relationships/hyperlink" Target="https://www.facebook.com/profile.php?id=100005387314749&amp;lst=100005387314749%3A100005387314749%3A1549910680&amp;sk=timeline" TargetMode="External"/><Relationship Id="rId38" Type="http://schemas.openxmlformats.org/officeDocument/2006/relationships/hyperlink" Target="https://www.facebook.com/mariaeduardadebrito.scotti" TargetMode="External"/><Relationship Id="rId46" Type="http://schemas.openxmlformats.org/officeDocument/2006/relationships/hyperlink" Target="https://m.facebook.com/Matheus.SilvaWm" TargetMode="External"/><Relationship Id="rId59" Type="http://schemas.openxmlformats.org/officeDocument/2006/relationships/hyperlink" Target="https://www.facebook.com/victor.bueno.9843" TargetMode="External"/><Relationship Id="rId20" Type="http://schemas.openxmlformats.org/officeDocument/2006/relationships/hyperlink" Target="https://www.facebook.com/guilherme.lopes.50999" TargetMode="External"/><Relationship Id="rId41" Type="http://schemas.openxmlformats.org/officeDocument/2006/relationships/hyperlink" Target="https://www.facebook.com/MariTriindade" TargetMode="External"/><Relationship Id="rId54" Type="http://schemas.openxmlformats.org/officeDocument/2006/relationships/hyperlink" Target="http://facebook.com/talitaramos" TargetMode="External"/><Relationship Id="rId62" Type="http://schemas.openxmlformats.org/officeDocument/2006/relationships/hyperlink" Target="http://facebook.com/victoriafaria" TargetMode="External"/><Relationship Id="rId1" Type="http://schemas.openxmlformats.org/officeDocument/2006/relationships/hyperlink" Target="https://www.facebook.com/Adventury.Games" TargetMode="External"/><Relationship Id="rId6" Type="http://schemas.openxmlformats.org/officeDocument/2006/relationships/hyperlink" Target="https://m.facebook.com/?_rdr" TargetMode="External"/><Relationship Id="rId15" Type="http://schemas.openxmlformats.org/officeDocument/2006/relationships/hyperlink" Target="https://www.facebook.com/giovana.modesto.56" TargetMode="External"/><Relationship Id="rId23" Type="http://schemas.openxmlformats.org/officeDocument/2006/relationships/hyperlink" Target="http://facebook.com/trofinizik" TargetMode="External"/><Relationship Id="rId28" Type="http://schemas.openxmlformats.org/officeDocument/2006/relationships/hyperlink" Target="http://facebook.com/juliaa.rafaela" TargetMode="External"/><Relationship Id="rId36" Type="http://schemas.openxmlformats.org/officeDocument/2006/relationships/hyperlink" Target="http://facebook.com/marcellaalmeida" TargetMode="External"/><Relationship Id="rId49" Type="http://schemas.openxmlformats.org/officeDocument/2006/relationships/hyperlink" Target="http://facebook.com/nahdiacosta" TargetMode="External"/><Relationship Id="rId57" Type="http://schemas.openxmlformats.org/officeDocument/2006/relationships/hyperlink" Target="http://facebook.com/Thiagosouza" TargetMode="External"/><Relationship Id="rId10" Type="http://schemas.openxmlformats.org/officeDocument/2006/relationships/hyperlink" Target="https://www.facebook.com/charley.pereira.5" TargetMode="External"/><Relationship Id="rId31" Type="http://schemas.openxmlformats.org/officeDocument/2006/relationships/hyperlink" Target="https://www.facebook.com/laura.pereiradeabreu" TargetMode="External"/><Relationship Id="rId44" Type="http://schemas.openxmlformats.org/officeDocument/2006/relationships/hyperlink" Target="https://m.facebook.com/profile.php?ref=bookmarks" TargetMode="External"/><Relationship Id="rId52" Type="http://schemas.openxmlformats.org/officeDocument/2006/relationships/hyperlink" Target="https://www.facebook.com/doloia.asdsad" TargetMode="External"/><Relationship Id="rId60" Type="http://schemas.openxmlformats.org/officeDocument/2006/relationships/hyperlink" Target="http://facebook.com/victor.benites.9041" TargetMode="External"/><Relationship Id="rId4" Type="http://schemas.openxmlformats.org/officeDocument/2006/relationships/hyperlink" Target="https://www.facebook.com/profile.php?id=100012263826120" TargetMode="External"/><Relationship Id="rId9" Type="http://schemas.openxmlformats.org/officeDocument/2006/relationships/hyperlink" Target="http://facebook.com/BrendaEmil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9"/>
  <sheetViews>
    <sheetView workbookViewId="0">
      <selection activeCell="F1" sqref="F1:F1048576"/>
    </sheetView>
  </sheetViews>
  <sheetFormatPr defaultColWidth="14.42578125" defaultRowHeight="15.75" customHeight="1" x14ac:dyDescent="0.2"/>
  <cols>
    <col min="1" max="1" width="35.5703125" customWidth="1"/>
    <col min="4" max="4" width="16.140625" bestFit="1" customWidth="1"/>
    <col min="5" max="5" width="19.5703125" customWidth="1"/>
    <col min="6" max="6" width="9.140625" customWidth="1"/>
    <col min="7" max="7" width="31.85546875" customWidth="1"/>
    <col min="11" max="11" width="84.28515625" customWidth="1"/>
  </cols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21" t="s">
        <v>2110</v>
      </c>
    </row>
    <row r="2" spans="1:12" ht="15" x14ac:dyDescent="0.25">
      <c r="A2" s="7" t="s">
        <v>37</v>
      </c>
      <c r="B2" s="7" t="s">
        <v>39</v>
      </c>
      <c r="C2" s="7">
        <v>17</v>
      </c>
      <c r="D2" s="19">
        <f t="shared" ref="D2:D33" si="0">C2/75</f>
        <v>0.22666666666666666</v>
      </c>
      <c r="E2" s="9" t="str">
        <f t="array" ref="E2">INDEX(Inscritos!$C$3:$AJ$318,MATCH($A2,Inscritos!$A$3:$A$318,0),MATCH(E$1,Inscritos!$C$2:$AJ$2,0))</f>
        <v>José Inocêncio da Costa</v>
      </c>
      <c r="F2" s="9" t="str">
        <f t="array" ref="F2">INDEX(Inscritos!$C$3:$AJ$318,MATCH($A2,Inscritos!$A$3:$A$318,0),MATCH(F$1,Inscritos!$C$2:$AJ$2,0))</f>
        <v>Branca</v>
      </c>
      <c r="G2" s="9" t="str">
        <f t="array" ref="G2">INDEX(Inscritos!$C$3:$AJ$318,MATCH($A2,Inscritos!$A$3:$A$318,0),MATCH(G$1,Inscritos!$C$2:$AJ$2,0))</f>
        <v>Entre R$ 2000,00 e R$ 3000,00</v>
      </c>
      <c r="H2" s="9" t="str">
        <f t="array" ref="H2">INDEX(Inscritos!$C$3:$AJ$318,MATCH($A2,Inscritos!$A$3:$A$318,0),MATCH(H$1,Inscritos!$C$2:$AJ$2,0))</f>
        <v>1 a 2</v>
      </c>
      <c r="I2" s="9" t="str">
        <f t="array" ref="I2">INDEX(Inscritos!$C$3:$AJ$318,MATCH($A2,Inscritos!$A$3:$A$318,0),MATCH(I$1,Inscritos!$C$2:$AJ$2,0))</f>
        <v>3 a 4 vezes por mês</v>
      </c>
      <c r="J2" s="9" t="str">
        <f t="array" ref="J2">INDEX(Inscritos!$C$3:$AJ$318,MATCH($A2,Inscritos!$A$3:$A$318,0),MATCH(J$1,Inscritos!$C$2:$AJ$2,0))</f>
        <v>Não tenho esse costume</v>
      </c>
      <c r="K2" s="9" t="str">
        <f t="array" ref="K2">INDEX(Inscritos!$C$3:$AJ$318,MATCH($A2,Inscritos!$A$3:$A$318,0),MATCH(K$1,Inscritos!$C$2:$AJ$2,0))</f>
        <v>Sim</v>
      </c>
      <c r="L2" s="1" t="str">
        <f>IF(OR(H2="1 a 2",H2="Menos de 1"),"Menos de 2","Mais de 2")</f>
        <v>Menos de 2</v>
      </c>
    </row>
    <row r="3" spans="1:12" ht="15" x14ac:dyDescent="0.25">
      <c r="A3" s="7" t="s">
        <v>172</v>
      </c>
      <c r="B3" s="7" t="s">
        <v>142</v>
      </c>
      <c r="C3" s="7">
        <v>26</v>
      </c>
      <c r="D3" s="19">
        <f t="shared" si="0"/>
        <v>0.34666666666666668</v>
      </c>
      <c r="E3" s="9" t="str">
        <f t="array" ref="E3">INDEX(Inscritos!$C$3:$AJ$318,MATCH($A3,Inscritos!$A$3:$A$318,0),MATCH(E$1,Inscritos!$C$2:$AJ$2,0))</f>
        <v>Henrique Morato</v>
      </c>
      <c r="F3" s="9" t="str">
        <f t="array" ref="F3">INDEX(Inscritos!$C$3:$AJ$318,MATCH($A3,Inscritos!$A$3:$A$318,0),MATCH(F$1,Inscritos!$C$2:$AJ$2,0))</f>
        <v>Parda</v>
      </c>
      <c r="G3" s="9" t="str">
        <f t="array" ref="G3">INDEX(Inscritos!$C$3:$AJ$318,MATCH($A3,Inscritos!$A$3:$A$318,0),MATCH(G$1,Inscritos!$C$2:$AJ$2,0))</f>
        <v>Entre R$ 1000,00 e R$ 2000,00</v>
      </c>
      <c r="H3" s="9" t="str">
        <f t="array" ref="H3">INDEX(Inscritos!$C$3:$AJ$318,MATCH($A3,Inscritos!$A$3:$A$318,0),MATCH(H$1,Inscritos!$C$2:$AJ$2,0))</f>
        <v>3 a 4</v>
      </c>
      <c r="I3" s="9" t="str">
        <f t="array" ref="I3">INDEX(Inscritos!$C$3:$AJ$318,MATCH($A3,Inscritos!$A$3:$A$318,0),MATCH(I$1,Inscritos!$C$2:$AJ$2,0))</f>
        <v>Menos que 1 vez por mês</v>
      </c>
      <c r="J3" s="9" t="str">
        <f t="array" ref="J3">INDEX(Inscritos!$C$3:$AJ$318,MATCH($A3,Inscritos!$A$3:$A$318,0),MATCH(J$1,Inscritos!$C$2:$AJ$2,0))</f>
        <v>Não tenho esse costume</v>
      </c>
      <c r="K3" s="9" t="str">
        <f t="array" ref="K3">INDEX(Inscritos!$C$3:$AJ$318,MATCH($A3,Inscritos!$A$3:$A$318,0),MATCH(K$1,Inscritos!$C$2:$AJ$2,0))</f>
        <v>Sim</v>
      </c>
      <c r="L3" s="1" t="str">
        <f>IF(OR(H3="1 a 2",H3="Menos de 1"),"Menos de 2","Mais de 2")</f>
        <v>Mais de 2</v>
      </c>
    </row>
    <row r="4" spans="1:12" ht="15" x14ac:dyDescent="0.25">
      <c r="A4" s="7" t="s">
        <v>103</v>
      </c>
      <c r="B4" s="7" t="s">
        <v>142</v>
      </c>
      <c r="C4" s="7">
        <v>21</v>
      </c>
      <c r="D4" s="19">
        <f t="shared" si="0"/>
        <v>0.28000000000000003</v>
      </c>
      <c r="E4" s="9" t="str">
        <f t="array" ref="E4">INDEX(Inscritos!$C$3:$AJ$318,MATCH($A4,Inscritos!$A$3:$A$318,0),MATCH(E$1,Inscritos!$C$2:$AJ$2,0))</f>
        <v>Jardim Buscardi</v>
      </c>
      <c r="F4" s="9" t="str">
        <f t="array" ref="F4">INDEX(Inscritos!$C$3:$AJ$318,MATCH($A4,Inscritos!$A$3:$A$318,0),MATCH(F$1,Inscritos!$C$2:$AJ$2,0))</f>
        <v>Parda</v>
      </c>
      <c r="G4" s="9" t="str">
        <f t="array" ref="G4">INDEX(Inscritos!$C$3:$AJ$318,MATCH($A4,Inscritos!$A$3:$A$318,0),MATCH(G$1,Inscritos!$C$2:$AJ$2,0))</f>
        <v>Entre R$ 2000,00 e R$ 3000,00</v>
      </c>
      <c r="H4" s="9" t="str">
        <f t="array" ref="H4">INDEX(Inscritos!$C$3:$AJ$318,MATCH($A4,Inscritos!$A$3:$A$318,0),MATCH(H$1,Inscritos!$C$2:$AJ$2,0))</f>
        <v>3 a 4</v>
      </c>
      <c r="I4" s="9" t="str">
        <f t="array" ref="I4">INDEX(Inscritos!$C$3:$AJ$318,MATCH($A4,Inscritos!$A$3:$A$318,0),MATCH(I$1,Inscritos!$C$2:$AJ$2,0))</f>
        <v>Menos que 1 vez por mês</v>
      </c>
      <c r="J4" s="9" t="str">
        <f t="array" ref="J4">INDEX(Inscritos!$C$3:$AJ$318,MATCH($A4,Inscritos!$A$3:$A$318,0),MATCH(J$1,Inscritos!$C$2:$AJ$2,0))</f>
        <v>Vou 1 vez por ano</v>
      </c>
      <c r="K4" s="9" t="str">
        <f t="array" ref="K4">INDEX(Inscritos!$C$3:$AJ$318,MATCH($A4,Inscritos!$A$3:$A$318,0),MATCH(K$1,Inscritos!$C$2:$AJ$2,0))</f>
        <v>Sim</v>
      </c>
      <c r="L4" s="1" t="str">
        <f t="shared" ref="L4:L67" si="1">IF(OR(H4="1 a 2",H4="Menos de 1"),"Menos de 2","Mais de 2")</f>
        <v>Mais de 2</v>
      </c>
    </row>
    <row r="5" spans="1:12" ht="15" x14ac:dyDescent="0.25">
      <c r="A5" s="7" t="s">
        <v>270</v>
      </c>
      <c r="B5" s="7" t="s">
        <v>142</v>
      </c>
      <c r="C5" s="7">
        <v>48</v>
      </c>
      <c r="D5" s="19">
        <f t="shared" si="0"/>
        <v>0.64</v>
      </c>
      <c r="E5" s="9" t="str">
        <f t="array" ref="E5">INDEX(Inscritos!$C$3:$AJ$318,MATCH($A5,Inscritos!$A$3:$A$318,0),MATCH(E$1,Inscritos!$C$2:$AJ$2,0))</f>
        <v>Adelino Bordignon</v>
      </c>
      <c r="F5" s="9" t="str">
        <f t="array" ref="F5">INDEX(Inscritos!$C$3:$AJ$318,MATCH($A5,Inscritos!$A$3:$A$318,0),MATCH(F$1,Inscritos!$C$2:$AJ$2,0))</f>
        <v>Branca</v>
      </c>
      <c r="G5" s="9" t="str">
        <f t="array" ref="G5">INDEX(Inscritos!$C$3:$AJ$318,MATCH($A5,Inscritos!$A$3:$A$318,0),MATCH(G$1,Inscritos!$C$2:$AJ$2,0))</f>
        <v>Entre R$ 3000,00 e R$ 4000,00</v>
      </c>
      <c r="H5" s="9" t="str">
        <f t="array" ref="H5">INDEX(Inscritos!$C$3:$AJ$318,MATCH($A5,Inscritos!$A$3:$A$318,0),MATCH(H$1,Inscritos!$C$2:$AJ$2,0))</f>
        <v>3 a 4</v>
      </c>
      <c r="I5" s="9" t="str">
        <f t="array" ref="I5">INDEX(Inscritos!$C$3:$AJ$318,MATCH($A5,Inscritos!$A$3:$A$318,0),MATCH(I$1,Inscritos!$C$2:$AJ$2,0))</f>
        <v>Menos que 1 vez por mês</v>
      </c>
      <c r="J5" s="9" t="str">
        <f>INDEX(Inscritos!$C$3:$AJ$318,MATCH($A5,Inscritos!$A$3:$A$318,0),MATCH(J$1,Inscritos!$C$2:$AJ$2,0))</f>
        <v>Conheço ou visitei museus apenas por excursões da escola</v>
      </c>
      <c r="K5" s="9" t="str">
        <f t="array" ref="K5">INDEX(Inscritos!$C$3:$AJ$318,MATCH($A5,Inscritos!$A$3:$A$318,0),MATCH(K$1,Inscritos!$C$2:$AJ$2,0))</f>
        <v>Sim</v>
      </c>
      <c r="L5" s="1" t="str">
        <f t="shared" si="1"/>
        <v>Mais de 2</v>
      </c>
    </row>
    <row r="6" spans="1:12" ht="15" x14ac:dyDescent="0.25">
      <c r="A6" s="7" t="s">
        <v>134</v>
      </c>
      <c r="B6" s="7" t="s">
        <v>142</v>
      </c>
      <c r="C6" s="7">
        <v>35</v>
      </c>
      <c r="D6" s="19">
        <f t="shared" si="0"/>
        <v>0.46666666666666667</v>
      </c>
      <c r="E6" s="9" t="str">
        <f t="array" ref="E6">INDEX(Inscritos!$C$3:$AJ$318,MATCH($A6,Inscritos!$A$3:$A$318,0),MATCH(E$1,Inscritos!$C$2:$AJ$2,0))</f>
        <v>Adelino Bordignon</v>
      </c>
      <c r="F6" s="9" t="str">
        <f t="array" ref="F6">INDEX(Inscritos!$C$3:$AJ$318,MATCH($A6,Inscritos!$A$3:$A$318,0),MATCH(F$1,Inscritos!$C$2:$AJ$2,0))</f>
        <v>Branca</v>
      </c>
      <c r="G6" s="9" t="str">
        <f t="array" ref="G6">INDEX(Inscritos!$C$3:$AJ$318,MATCH($A6,Inscritos!$A$3:$A$318,0),MATCH(G$1,Inscritos!$C$2:$AJ$2,0))</f>
        <v>Entre R$ 2000,00 e R$ 3000,00</v>
      </c>
      <c r="H6" s="9" t="str">
        <f t="array" ref="H6">INDEX(Inscritos!$C$3:$AJ$318,MATCH($A6,Inscritos!$A$3:$A$318,0),MATCH(H$1,Inscritos!$C$2:$AJ$2,0))</f>
        <v>Mais do que 4</v>
      </c>
      <c r="I6" s="9" t="str">
        <f t="array" ref="I6">INDEX(Inscritos!$C$3:$AJ$318,MATCH($A6,Inscritos!$A$3:$A$318,0),MATCH(I$1,Inscritos!$C$2:$AJ$2,0))</f>
        <v>1 a 2 vezes por mês</v>
      </c>
      <c r="J6" s="9" t="str">
        <f t="array" ref="J6">INDEX(Inscritos!$C$3:$AJ$318,MATCH($A6,Inscritos!$A$3:$A$318,0),MATCH(J$1,Inscritos!$C$2:$AJ$2,0))</f>
        <v>Não tenho esse costume</v>
      </c>
      <c r="K6" s="9" t="str">
        <f t="array" ref="K6">INDEX(Inscritos!$C$3:$AJ$318,MATCH($A6,Inscritos!$A$3:$A$318,0),MATCH(K$1,Inscritos!$C$2:$AJ$2,0))</f>
        <v>Sim</v>
      </c>
      <c r="L6" s="1" t="str">
        <f t="shared" si="1"/>
        <v>Mais de 2</v>
      </c>
    </row>
    <row r="7" spans="1:12" ht="15" x14ac:dyDescent="0.25">
      <c r="A7" s="7" t="s">
        <v>161</v>
      </c>
      <c r="B7" s="7" t="s">
        <v>142</v>
      </c>
      <c r="C7" s="7">
        <v>28</v>
      </c>
      <c r="D7" s="19">
        <f t="shared" si="0"/>
        <v>0.37333333333333335</v>
      </c>
      <c r="E7" s="9" t="str">
        <f t="array" ref="E7">INDEX(Inscritos!$C$3:$AJ$318,MATCH($A7,Inscritos!$A$3:$A$318,0),MATCH(E$1,Inscritos!$C$2:$AJ$2,0))</f>
        <v>Adelino Bordignon</v>
      </c>
      <c r="F7" s="9" t="str">
        <f t="array" ref="F7">INDEX(Inscritos!$C$3:$AJ$318,MATCH($A7,Inscritos!$A$3:$A$318,0),MATCH(F$1,Inscritos!$C$2:$AJ$2,0))</f>
        <v>Parda</v>
      </c>
      <c r="G7" s="9" t="str">
        <f t="array" ref="G7">INDEX(Inscritos!$C$3:$AJ$318,MATCH($A7,Inscritos!$A$3:$A$318,0),MATCH(G$1,Inscritos!$C$2:$AJ$2,0))</f>
        <v>Entre R$ 1000,00 e R$ 2000,00</v>
      </c>
      <c r="H7" s="9" t="str">
        <f t="array" ref="H7">INDEX(Inscritos!$C$3:$AJ$318,MATCH($A7,Inscritos!$A$3:$A$318,0),MATCH(H$1,Inscritos!$C$2:$AJ$2,0))</f>
        <v>Mais do que 4</v>
      </c>
      <c r="I7" s="9" t="str">
        <f t="array" ref="I7">INDEX(Inscritos!$C$3:$AJ$318,MATCH($A7,Inscritos!$A$3:$A$318,0),MATCH(I$1,Inscritos!$C$2:$AJ$2,0))</f>
        <v>1 a 2 vezes por mês</v>
      </c>
      <c r="J7" s="9" t="str">
        <f t="array" ref="J7">INDEX(Inscritos!$C$3:$AJ$318,MATCH($A7,Inscritos!$A$3:$A$318,0),MATCH(J$1,Inscritos!$C$2:$AJ$2,0))</f>
        <v>Não tenho esse costume</v>
      </c>
      <c r="K7" s="9" t="str">
        <f t="array" ref="K7">INDEX(Inscritos!$C$3:$AJ$318,MATCH($A7,Inscritos!$A$3:$A$318,0),MATCH(K$1,Inscritos!$C$2:$AJ$2,0))</f>
        <v>Sim</v>
      </c>
      <c r="L7" s="1" t="str">
        <f t="shared" si="1"/>
        <v>Mais de 2</v>
      </c>
    </row>
    <row r="8" spans="1:12" ht="15" x14ac:dyDescent="0.25">
      <c r="A8" s="7" t="s">
        <v>168</v>
      </c>
      <c r="B8" s="7" t="s">
        <v>142</v>
      </c>
      <c r="C8" s="7">
        <v>41</v>
      </c>
      <c r="D8" s="19">
        <f t="shared" si="0"/>
        <v>0.54666666666666663</v>
      </c>
      <c r="E8" s="9" t="str">
        <f t="array" ref="E8">INDEX(Inscritos!$C$3:$AJ$318,MATCH($A8,Inscritos!$A$3:$A$318,0),MATCH(E$1,Inscritos!$C$2:$AJ$2,0))</f>
        <v>Sylvio de Mattos Carvalho - ETEC</v>
      </c>
      <c r="F8" s="9" t="str">
        <f t="array" ref="F8">INDEX(Inscritos!$C$3:$AJ$318,MATCH($A8,Inscritos!$A$3:$A$318,0),MATCH(F$1,Inscritos!$C$2:$AJ$2,0))</f>
        <v>Branca</v>
      </c>
      <c r="G8" s="9" t="str">
        <f t="array" ref="G8">INDEX(Inscritos!$C$3:$AJ$318,MATCH($A8,Inscritos!$A$3:$A$318,0),MATCH(G$1,Inscritos!$C$2:$AJ$2,0))</f>
        <v>Entre R$ 2000,00 e R$ 3000,00</v>
      </c>
      <c r="H8" s="9" t="str">
        <f t="array" ref="H8">INDEX(Inscritos!$C$3:$AJ$318,MATCH($A8,Inscritos!$A$3:$A$318,0),MATCH(H$1,Inscritos!$C$2:$AJ$2,0))</f>
        <v>3 a 4</v>
      </c>
      <c r="I8" s="9" t="str">
        <f t="array" ref="I8">INDEX(Inscritos!$C$3:$AJ$318,MATCH($A8,Inscritos!$A$3:$A$318,0),MATCH(I$1,Inscritos!$C$2:$AJ$2,0))</f>
        <v>Menos que 1 vez por mês</v>
      </c>
      <c r="J8" s="9" t="str">
        <f t="array" ref="J8">INDEX(Inscritos!$C$3:$AJ$318,MATCH($A8,Inscritos!$A$3:$A$318,0),MATCH(J$1,Inscritos!$C$2:$AJ$2,0))</f>
        <v>Vou 1 vez por ano</v>
      </c>
      <c r="K8" s="9" t="str">
        <f t="array" ref="K8">INDEX(Inscritos!$C$3:$AJ$318,MATCH($A8,Inscritos!$A$3:$A$318,0),MATCH(K$1,Inscritos!$C$2:$AJ$2,0))</f>
        <v>Sim</v>
      </c>
      <c r="L8" s="1" t="str">
        <f t="shared" si="1"/>
        <v>Mais de 2</v>
      </c>
    </row>
    <row r="9" spans="1:12" ht="15" x14ac:dyDescent="0.25">
      <c r="A9" s="7" t="s">
        <v>192</v>
      </c>
      <c r="B9" s="7" t="s">
        <v>39</v>
      </c>
      <c r="C9" s="7">
        <v>32</v>
      </c>
      <c r="D9" s="19">
        <f t="shared" si="0"/>
        <v>0.42666666666666669</v>
      </c>
      <c r="E9" s="9" t="str">
        <f t="array" ref="E9">INDEX(Inscritos!$C$3:$AJ$318,MATCH($A9,Inscritos!$A$3:$A$318,0),MATCH(E$1,Inscritos!$C$2:$AJ$2,0))</f>
        <v>Sesi</v>
      </c>
      <c r="F9" s="9" t="str">
        <f t="array" ref="F9">INDEX(Inscritos!$C$3:$AJ$318,MATCH($A9,Inscritos!$A$3:$A$318,0),MATCH(F$1,Inscritos!$C$2:$AJ$2,0))</f>
        <v>Branca</v>
      </c>
      <c r="G9" s="9" t="str">
        <f t="array" ref="G9">INDEX(Inscritos!$C$3:$AJ$318,MATCH($A9,Inscritos!$A$3:$A$318,0),MATCH(G$1,Inscritos!$C$2:$AJ$2,0))</f>
        <v>Entre R$ 1000,00 e R$ 2000,00</v>
      </c>
      <c r="H9" s="9" t="str">
        <f t="array" ref="H9">INDEX(Inscritos!$C$3:$AJ$318,MATCH($A9,Inscritos!$A$3:$A$318,0),MATCH(H$1,Inscritos!$C$2:$AJ$2,0))</f>
        <v>Mais do que 4</v>
      </c>
      <c r="I9" s="9" t="str">
        <f t="array" ref="I9">INDEX(Inscritos!$C$3:$AJ$318,MATCH($A9,Inscritos!$A$3:$A$318,0),MATCH(I$1,Inscritos!$C$2:$AJ$2,0))</f>
        <v>Menos que 1 vez por mês</v>
      </c>
      <c r="J9" s="9" t="str">
        <f t="array" ref="J9">INDEX(Inscritos!$C$3:$AJ$318,MATCH($A9,Inscritos!$A$3:$A$318,0),MATCH(J$1,Inscritos!$C$2:$AJ$2,0))</f>
        <v>Não tenho esse costume</v>
      </c>
      <c r="K9" s="9" t="str">
        <f t="array" ref="K9">INDEX(Inscritos!$C$3:$AJ$318,MATCH($A9,Inscritos!$A$3:$A$318,0),MATCH(K$1,Inscritos!$C$2:$AJ$2,0))</f>
        <v>Sim</v>
      </c>
      <c r="L9" s="1" t="str">
        <f t="shared" si="1"/>
        <v>Mais de 2</v>
      </c>
    </row>
    <row r="10" spans="1:12" ht="15" x14ac:dyDescent="0.25">
      <c r="A10" s="1" t="s">
        <v>223</v>
      </c>
      <c r="B10" s="1" t="s">
        <v>142</v>
      </c>
      <c r="C10" s="8">
        <v>34</v>
      </c>
      <c r="D10" s="19">
        <f t="shared" si="0"/>
        <v>0.45333333333333331</v>
      </c>
      <c r="E10" s="9" t="str">
        <f t="array" ref="E10">INDEX(Inscritos!$C$3:$AJ$318,MATCH($A10,Inscritos!$A$3:$A$318,0),MATCH(E$1,Inscritos!$C$2:$AJ$2,0))</f>
        <v>Adelino Bordignon</v>
      </c>
      <c r="F10" s="9" t="str">
        <f t="array" ref="F10">INDEX(Inscritos!$C$3:$AJ$318,MATCH($A10,Inscritos!$A$3:$A$318,0),MATCH(F$1,Inscritos!$C$2:$AJ$2,0))</f>
        <v>Branca</v>
      </c>
      <c r="G10" s="9" t="str">
        <f t="array" ref="G10">INDEX(Inscritos!$C$3:$AJ$318,MATCH($A10,Inscritos!$A$3:$A$318,0),MATCH(G$1,Inscritos!$C$2:$AJ$2,0))</f>
        <v>Entre R$ 4000,00 e R$ 5000,00</v>
      </c>
      <c r="H10" s="9" t="str">
        <f t="array" ref="H10">INDEX(Inscritos!$C$3:$AJ$318,MATCH($A10,Inscritos!$A$3:$A$318,0),MATCH(H$1,Inscritos!$C$2:$AJ$2,0))</f>
        <v>1 a 2</v>
      </c>
      <c r="I10" s="9" t="str">
        <f t="array" ref="I10">INDEX(Inscritos!$C$3:$AJ$318,MATCH($A10,Inscritos!$A$3:$A$318,0),MATCH(I$1,Inscritos!$C$2:$AJ$2,0))</f>
        <v>Menos que 1 vez por mês</v>
      </c>
      <c r="J10" s="9" t="str">
        <f t="array" ref="J10">INDEX(Inscritos!$C$3:$AJ$318,MATCH($A10,Inscritos!$A$3:$A$318,0),MATCH(J$1,Inscritos!$C$2:$AJ$2,0))</f>
        <v>Não tenho esse costume</v>
      </c>
      <c r="K10" s="9" t="str">
        <f t="array" ref="K10">INDEX(Inscritos!$C$3:$AJ$318,MATCH($A10,Inscritos!$A$3:$A$318,0),MATCH(K$1,Inscritos!$C$2:$AJ$2,0))</f>
        <v>Não</v>
      </c>
      <c r="L10" s="1" t="str">
        <f t="shared" si="1"/>
        <v>Menos de 2</v>
      </c>
    </row>
    <row r="11" spans="1:12" ht="15.75" customHeight="1" x14ac:dyDescent="0.25">
      <c r="A11" s="7" t="s">
        <v>235</v>
      </c>
      <c r="B11" s="7" t="s">
        <v>142</v>
      </c>
      <c r="C11" s="7">
        <v>30</v>
      </c>
      <c r="D11" s="19">
        <f t="shared" si="0"/>
        <v>0.4</v>
      </c>
      <c r="E11" s="9" t="str">
        <f t="array" ref="E11">INDEX(Inscritos!$C$3:$AJ$318,MATCH($A11,Inscritos!$A$3:$A$318,0),MATCH(E$1,Inscritos!$C$2:$AJ$2,0))</f>
        <v>Henrique Morato</v>
      </c>
      <c r="F11" s="9" t="str">
        <f t="array" ref="F11">INDEX(Inscritos!$C$3:$AJ$318,MATCH($A11,Inscritos!$A$3:$A$318,0),MATCH(F$1,Inscritos!$C$2:$AJ$2,0))</f>
        <v>Branca</v>
      </c>
      <c r="G11" s="9" t="str">
        <f t="array" ref="G11">INDEX(Inscritos!$C$3:$AJ$318,MATCH($A11,Inscritos!$A$3:$A$318,0),MATCH(G$1,Inscritos!$C$2:$AJ$2,0))</f>
        <v>Entre R$ 2000,00 e R$ 3000,00</v>
      </c>
      <c r="H11" s="9" t="str">
        <f t="array" ref="H11">INDEX(Inscritos!$C$3:$AJ$318,MATCH($A11,Inscritos!$A$3:$A$318,0),MATCH(H$1,Inscritos!$C$2:$AJ$2,0))</f>
        <v>Mais do que 4</v>
      </c>
      <c r="I11" s="9" t="str">
        <f t="array" ref="I11">INDEX(Inscritos!$C$3:$AJ$318,MATCH($A11,Inscritos!$A$3:$A$318,0),MATCH(I$1,Inscritos!$C$2:$AJ$2,0))</f>
        <v>Menos que 1 vez por mês</v>
      </c>
      <c r="J11" s="9" t="str">
        <f t="array" ref="J11">INDEX(Inscritos!$C$3:$AJ$318,MATCH($A11,Inscritos!$A$3:$A$318,0),MATCH(J$1,Inscritos!$C$2:$AJ$2,0))</f>
        <v>Não tenho esse costume</v>
      </c>
      <c r="K11" s="9" t="str">
        <f t="array" ref="K11">INDEX(Inscritos!$C$3:$AJ$318,MATCH($A11,Inscritos!$A$3:$A$318,0),MATCH(K$1,Inscritos!$C$2:$AJ$2,0))</f>
        <v>Sim</v>
      </c>
      <c r="L11" s="1" t="str">
        <f t="shared" si="1"/>
        <v>Mais de 2</v>
      </c>
    </row>
    <row r="12" spans="1:12" ht="15" x14ac:dyDescent="0.25">
      <c r="A12" s="7" t="s">
        <v>253</v>
      </c>
      <c r="B12" s="7" t="s">
        <v>39</v>
      </c>
      <c r="C12" s="7">
        <v>30</v>
      </c>
      <c r="D12" s="19">
        <f t="shared" si="0"/>
        <v>0.4</v>
      </c>
      <c r="E12" s="9" t="str">
        <f t="array" ref="E12">INDEX(Inscritos!$C$3:$AJ$318,MATCH($A12,Inscritos!$A$3:$A$318,0),MATCH(E$1,Inscritos!$C$2:$AJ$2,0))</f>
        <v>IFSP</v>
      </c>
      <c r="F12" s="9" t="str">
        <f t="array" ref="F12">INDEX(Inscritos!$C$3:$AJ$318,MATCH($A12,Inscritos!$A$3:$A$318,0),MATCH(F$1,Inscritos!$C$2:$AJ$2,0))</f>
        <v>Branca</v>
      </c>
      <c r="G12" s="9" t="str">
        <f t="array" ref="G12">INDEX(Inscritos!$C$3:$AJ$318,MATCH($A12,Inscritos!$A$3:$A$318,0),MATCH(G$1,Inscritos!$C$2:$AJ$2,0))</f>
        <v>Entre R$ 3000,00 e R$ 4000,00</v>
      </c>
      <c r="H12" s="9" t="str">
        <f t="array" ref="H12">INDEX(Inscritos!$C$3:$AJ$318,MATCH($A12,Inscritos!$A$3:$A$318,0),MATCH(H$1,Inscritos!$C$2:$AJ$2,0))</f>
        <v>1 a 2</v>
      </c>
      <c r="I12" s="9" t="str">
        <f t="array" ref="I12">INDEX(Inscritos!$C$3:$AJ$318,MATCH($A12,Inscritos!$A$3:$A$318,0),MATCH(I$1,Inscritos!$C$2:$AJ$2,0))</f>
        <v>Menos que 1 vez por mês</v>
      </c>
      <c r="J12" s="9" t="str">
        <f t="array" ref="J12">INDEX(Inscritos!$C$3:$AJ$318,MATCH($A12,Inscritos!$A$3:$A$318,0),MATCH(J$1,Inscritos!$C$2:$AJ$2,0))</f>
        <v>Conheço ou visitei museus apenas por excursões da escola</v>
      </c>
      <c r="K12" s="9" t="str">
        <f t="array" ref="K12">INDEX(Inscritos!$C$3:$AJ$318,MATCH($A12,Inscritos!$A$3:$A$318,0),MATCH(K$1,Inscritos!$C$2:$AJ$2,0))</f>
        <v>Sim</v>
      </c>
      <c r="L12" s="1" t="str">
        <f t="shared" si="1"/>
        <v>Menos de 2</v>
      </c>
    </row>
    <row r="13" spans="1:12" ht="15" x14ac:dyDescent="0.25">
      <c r="A13" s="7" t="s">
        <v>141</v>
      </c>
      <c r="B13" s="7" t="s">
        <v>142</v>
      </c>
      <c r="C13" s="7">
        <v>19</v>
      </c>
      <c r="D13" s="19">
        <f t="shared" si="0"/>
        <v>0.25333333333333335</v>
      </c>
      <c r="E13" s="9" t="str">
        <f t="array" ref="E13">INDEX(Inscritos!$C$3:$AJ$318,MATCH($A13,Inscritos!$A$3:$A$318,0),MATCH(E$1,Inscritos!$C$2:$AJ$2,0))</f>
        <v>José Inocêncio da Costa</v>
      </c>
      <c r="F13" s="9" t="str">
        <f t="array" ref="F13">INDEX(Inscritos!$C$3:$AJ$318,MATCH($A13,Inscritos!$A$3:$A$318,0),MATCH(F$1,Inscritos!$C$2:$AJ$2,0))</f>
        <v>Branca</v>
      </c>
      <c r="G13" s="9" t="str">
        <f t="array" ref="G13">INDEX(Inscritos!$C$3:$AJ$318,MATCH($A13,Inscritos!$A$3:$A$318,0),MATCH(G$1,Inscritos!$C$2:$AJ$2,0))</f>
        <v>Entre R$ 2000,00 e R$ 3000,00</v>
      </c>
      <c r="H13" s="9" t="str">
        <f t="array" ref="H13">INDEX(Inscritos!$C$3:$AJ$318,MATCH($A13,Inscritos!$A$3:$A$318,0),MATCH(H$1,Inscritos!$C$2:$AJ$2,0))</f>
        <v>1 a 2</v>
      </c>
      <c r="I13" s="9" t="str">
        <f t="array" ref="I13">INDEX(Inscritos!$C$3:$AJ$318,MATCH($A13,Inscritos!$A$3:$A$318,0),MATCH(I$1,Inscritos!$C$2:$AJ$2,0))</f>
        <v>Menos que 1 vez por mês</v>
      </c>
      <c r="J13" s="9" t="str">
        <f t="array" ref="J13">INDEX(Inscritos!$C$3:$AJ$318,MATCH($A13,Inscritos!$A$3:$A$318,0),MATCH(J$1,Inscritos!$C$2:$AJ$2,0))</f>
        <v>Conheço ou visitei museus apenas por excursões da escola</v>
      </c>
      <c r="K13" s="9" t="str">
        <f t="array" ref="K13">INDEX(Inscritos!$C$3:$AJ$318,MATCH($A13,Inscritos!$A$3:$A$318,0),MATCH(K$1,Inscritos!$C$2:$AJ$2,0))</f>
        <v>Sim</v>
      </c>
      <c r="L13" s="1" t="str">
        <f t="shared" si="1"/>
        <v>Menos de 2</v>
      </c>
    </row>
    <row r="14" spans="1:12" ht="15" x14ac:dyDescent="0.25">
      <c r="A14" s="7" t="s">
        <v>294</v>
      </c>
      <c r="B14" s="7" t="s">
        <v>142</v>
      </c>
      <c r="C14" s="7">
        <v>31</v>
      </c>
      <c r="D14" s="19">
        <f t="shared" si="0"/>
        <v>0.41333333333333333</v>
      </c>
      <c r="E14" s="9" t="str">
        <f t="array" ref="E14">INDEX(Inscritos!$C$3:$AJ$318,MATCH($A14,Inscritos!$A$3:$A$318,0),MATCH(E$1,Inscritos!$C$2:$AJ$2,0))</f>
        <v>IFSP</v>
      </c>
      <c r="F14" s="9" t="str">
        <f t="array" ref="F14">INDEX(Inscritos!$C$3:$AJ$318,MATCH($A14,Inscritos!$A$3:$A$318,0),MATCH(F$1,Inscritos!$C$2:$AJ$2,0))</f>
        <v>Branca</v>
      </c>
      <c r="G14" s="9" t="str">
        <f t="array" ref="G14">INDEX(Inscritos!$C$3:$AJ$318,MATCH($A14,Inscritos!$A$3:$A$318,0),MATCH(G$1,Inscritos!$C$2:$AJ$2,0))</f>
        <v>Entre R$ 3000,00 e R$ 4000,00</v>
      </c>
      <c r="H14" s="9" t="str">
        <f t="array" ref="H14">INDEX(Inscritos!$C$3:$AJ$318,MATCH($A14,Inscritos!$A$3:$A$318,0),MATCH(H$1,Inscritos!$C$2:$AJ$2,0))</f>
        <v>Mais do que 4</v>
      </c>
      <c r="I14" s="9" t="str">
        <f t="array" ref="I14">INDEX(Inscritos!$C$3:$AJ$318,MATCH($A14,Inscritos!$A$3:$A$318,0),MATCH(I$1,Inscritos!$C$2:$AJ$2,0))</f>
        <v>1 a 2 vezes por mês</v>
      </c>
      <c r="J14" s="9" t="str">
        <f t="array" ref="J14">INDEX(Inscritos!$C$3:$AJ$318,MATCH($A14,Inscritos!$A$3:$A$318,0),MATCH(J$1,Inscritos!$C$2:$AJ$2,0))</f>
        <v>Conheço ou visitei museus apenas por excursões da escola</v>
      </c>
      <c r="K14" s="9" t="str">
        <f t="array" ref="K14">INDEX(Inscritos!$C$3:$AJ$318,MATCH($A14,Inscritos!$A$3:$A$318,0),MATCH(K$1,Inscritos!$C$2:$AJ$2,0))</f>
        <v>Sim</v>
      </c>
      <c r="L14" s="1" t="str">
        <f t="shared" si="1"/>
        <v>Mais de 2</v>
      </c>
    </row>
    <row r="15" spans="1:12" ht="15.75" customHeight="1" x14ac:dyDescent="0.25">
      <c r="A15" s="1" t="s">
        <v>325</v>
      </c>
      <c r="B15" s="1" t="s">
        <v>39</v>
      </c>
      <c r="C15" s="8">
        <v>40</v>
      </c>
      <c r="D15" s="19">
        <f t="shared" si="0"/>
        <v>0.53333333333333333</v>
      </c>
      <c r="E15" s="9" t="str">
        <f t="array" ref="E15">INDEX(Inscritos!$C$3:$AJ$318,MATCH($A15,Inscritos!$A$3:$A$318,0),MATCH(E$1,Inscritos!$C$2:$AJ$2,0))</f>
        <v>Adelino Bordignon</v>
      </c>
      <c r="F15" s="9" t="str">
        <f t="array" ref="F15">INDEX(Inscritos!$C$3:$AJ$318,MATCH($A15,Inscritos!$A$3:$A$318,0),MATCH(F$1,Inscritos!$C$2:$AJ$2,0))</f>
        <v>Branca</v>
      </c>
      <c r="G15" s="9" t="str">
        <f t="array" ref="G15">INDEX(Inscritos!$C$3:$AJ$318,MATCH($A15,Inscritos!$A$3:$A$318,0),MATCH(G$1,Inscritos!$C$2:$AJ$2,0))</f>
        <v>Entre R$ 4000,00 e R$ 5000,00</v>
      </c>
      <c r="H15" s="9" t="str">
        <f t="array" ref="H15">INDEX(Inscritos!$C$3:$AJ$318,MATCH($A15,Inscritos!$A$3:$A$318,0),MATCH(H$1,Inscritos!$C$2:$AJ$2,0))</f>
        <v>Mais do que 4</v>
      </c>
      <c r="I15" s="9" t="str">
        <f t="array" ref="I15">INDEX(Inscritos!$C$3:$AJ$318,MATCH($A15,Inscritos!$A$3:$A$318,0),MATCH(I$1,Inscritos!$C$2:$AJ$2,0))</f>
        <v>1 a 2 vezes por mês</v>
      </c>
      <c r="J15" s="9" t="str">
        <f t="array" ref="J15">INDEX(Inscritos!$C$3:$AJ$318,MATCH($A15,Inscritos!$A$3:$A$318,0),MATCH(J$1,Inscritos!$C$2:$AJ$2,0))</f>
        <v>Conheço ou visitei museus apenas por excursões da escola</v>
      </c>
      <c r="K15" s="9" t="str">
        <f t="array" ref="K15">INDEX(Inscritos!$C$3:$AJ$318,MATCH($A15,Inscritos!$A$3:$A$318,0),MATCH(K$1,Inscritos!$C$2:$AJ$2,0))</f>
        <v>Sim</v>
      </c>
      <c r="L15" s="1" t="str">
        <f t="shared" si="1"/>
        <v>Mais de 2</v>
      </c>
    </row>
    <row r="16" spans="1:12" ht="15" x14ac:dyDescent="0.25">
      <c r="A16" s="7" t="s">
        <v>336</v>
      </c>
      <c r="B16" s="7" t="s">
        <v>39</v>
      </c>
      <c r="C16" s="7">
        <v>28</v>
      </c>
      <c r="D16" s="19">
        <f t="shared" si="0"/>
        <v>0.37333333333333335</v>
      </c>
      <c r="E16" s="9" t="str">
        <f t="array" ref="E16">INDEX(Inscritos!$C$3:$AJ$318,MATCH($A16,Inscritos!$A$3:$A$318,0),MATCH(E$1,Inscritos!$C$2:$AJ$2,0))</f>
        <v>IFSP</v>
      </c>
      <c r="F16" s="9" t="str">
        <f t="array" ref="F16">INDEX(Inscritos!$C$3:$AJ$318,MATCH($A16,Inscritos!$A$3:$A$318,0),MATCH(F$1,Inscritos!$C$2:$AJ$2,0))</f>
        <v>Branca</v>
      </c>
      <c r="G16" s="9" t="str">
        <f t="array" ref="G16">INDEX(Inscritos!$C$3:$AJ$318,MATCH($A16,Inscritos!$A$3:$A$318,0),MATCH(G$1,Inscritos!$C$2:$AJ$2,0))</f>
        <v>Entre R$ 1000,00 e R$ 2000,00</v>
      </c>
      <c r="H16" s="9" t="str">
        <f t="array" ref="H16">INDEX(Inscritos!$C$3:$AJ$318,MATCH($A16,Inscritos!$A$3:$A$318,0),MATCH(H$1,Inscritos!$C$2:$AJ$2,0))</f>
        <v>3 a 4</v>
      </c>
      <c r="I16" s="9" t="str">
        <f t="array" ref="I16">INDEX(Inscritos!$C$3:$AJ$318,MATCH($A16,Inscritos!$A$3:$A$318,0),MATCH(I$1,Inscritos!$C$2:$AJ$2,0))</f>
        <v>1 a 2 vezes por mês</v>
      </c>
      <c r="J16" s="9" t="str">
        <f t="array" ref="J16">INDEX(Inscritos!$C$3:$AJ$318,MATCH($A16,Inscritos!$A$3:$A$318,0),MATCH(J$1,Inscritos!$C$2:$AJ$2,0))</f>
        <v>Conheço ou visitei museus apenas por excursões da escola</v>
      </c>
      <c r="K16" s="9" t="str">
        <f t="array" ref="K16">INDEX(Inscritos!$C$3:$AJ$318,MATCH($A16,Inscritos!$A$3:$A$318,0),MATCH(K$1,Inscritos!$C$2:$AJ$2,0))</f>
        <v>Sim</v>
      </c>
      <c r="L16" s="1" t="str">
        <f t="shared" si="1"/>
        <v>Mais de 2</v>
      </c>
    </row>
    <row r="17" spans="1:12" ht="15" x14ac:dyDescent="0.25">
      <c r="A17" s="7" t="s">
        <v>343</v>
      </c>
      <c r="B17" s="7" t="s">
        <v>142</v>
      </c>
      <c r="C17" s="7">
        <v>50</v>
      </c>
      <c r="D17" s="19">
        <f t="shared" si="0"/>
        <v>0.66666666666666663</v>
      </c>
      <c r="E17" s="9" t="str">
        <f t="array" ref="E17">INDEX(Inscritos!$C$3:$AJ$318,MATCH($A17,Inscritos!$A$3:$A$318,0),MATCH(E$1,Inscritos!$C$2:$AJ$2,0))</f>
        <v>Adelino Bordignon</v>
      </c>
      <c r="F17" s="9" t="str">
        <f t="array" ref="F17">INDEX(Inscritos!$C$3:$AJ$318,MATCH($A17,Inscritos!$A$3:$A$318,0),MATCH(F$1,Inscritos!$C$2:$AJ$2,0))</f>
        <v>Branca</v>
      </c>
      <c r="G17" s="9" t="str">
        <f t="array" ref="G17">INDEX(Inscritos!$C$3:$AJ$318,MATCH($A17,Inscritos!$A$3:$A$318,0),MATCH(G$1,Inscritos!$C$2:$AJ$2,0))</f>
        <v>Entre R$ 3000,00 e R$ 4000,00</v>
      </c>
      <c r="H17" s="9" t="str">
        <f t="array" ref="H17">INDEX(Inscritos!$C$3:$AJ$318,MATCH($A17,Inscritos!$A$3:$A$318,0),MATCH(H$1,Inscritos!$C$2:$AJ$2,0))</f>
        <v>Mais do que 4</v>
      </c>
      <c r="I17" s="9" t="str">
        <f t="array" ref="I17">INDEX(Inscritos!$C$3:$AJ$318,MATCH($A17,Inscritos!$A$3:$A$318,0),MATCH(I$1,Inscritos!$C$2:$AJ$2,0))</f>
        <v>Menos que 1 vez por mês</v>
      </c>
      <c r="J17" s="9" t="str">
        <f t="array" ref="J17">INDEX(Inscritos!$C$3:$AJ$318,MATCH($A17,Inscritos!$A$3:$A$318,0),MATCH(J$1,Inscritos!$C$2:$AJ$2,0))</f>
        <v>Não tenho esse costume</v>
      </c>
      <c r="K17" s="9" t="str">
        <f t="array" ref="K17">INDEX(Inscritos!$C$3:$AJ$318,MATCH($A17,Inscritos!$A$3:$A$318,0),MATCH(K$1,Inscritos!$C$2:$AJ$2,0))</f>
        <v>Sim</v>
      </c>
      <c r="L17" s="1" t="str">
        <f t="shared" si="1"/>
        <v>Mais de 2</v>
      </c>
    </row>
    <row r="18" spans="1:12" ht="15" x14ac:dyDescent="0.25">
      <c r="A18" s="7" t="s">
        <v>357</v>
      </c>
      <c r="B18" s="7" t="s">
        <v>142</v>
      </c>
      <c r="C18" s="7">
        <v>31</v>
      </c>
      <c r="D18" s="19">
        <f t="shared" si="0"/>
        <v>0.41333333333333333</v>
      </c>
      <c r="E18" s="9" t="str">
        <f t="array" ref="E18">INDEX(Inscritos!$C$3:$AJ$318,MATCH($A18,Inscritos!$A$3:$A$318,0),MATCH(E$1,Inscritos!$C$2:$AJ$2,0))</f>
        <v>Chlorita de Oliveira Penteado Martins</v>
      </c>
      <c r="F18" s="9" t="str">
        <f t="array" ref="F18">INDEX(Inscritos!$C$3:$AJ$318,MATCH($A18,Inscritos!$A$3:$A$318,0),MATCH(F$1,Inscritos!$C$2:$AJ$2,0))</f>
        <v>Branca</v>
      </c>
      <c r="G18" s="9" t="str">
        <f t="array" ref="G18">INDEX(Inscritos!$C$3:$AJ$318,MATCH($A18,Inscritos!$A$3:$A$318,0),MATCH(G$1,Inscritos!$C$2:$AJ$2,0))</f>
        <v>Entre R$ 2000,00 e R$ 3000,00</v>
      </c>
      <c r="H18" s="9" t="str">
        <f t="array" ref="H18">INDEX(Inscritos!$C$3:$AJ$318,MATCH($A18,Inscritos!$A$3:$A$318,0),MATCH(H$1,Inscritos!$C$2:$AJ$2,0))</f>
        <v>1 a 2</v>
      </c>
      <c r="I18" s="9" t="str">
        <f t="array" ref="I18">INDEX(Inscritos!$C$3:$AJ$318,MATCH($A18,Inscritos!$A$3:$A$318,0),MATCH(I$1,Inscritos!$C$2:$AJ$2,0))</f>
        <v>1 a 2 vezes por mês</v>
      </c>
      <c r="J18" s="9" t="str">
        <f t="array" ref="J18">INDEX(Inscritos!$C$3:$AJ$318,MATCH($A18,Inscritos!$A$3:$A$318,0),MATCH(J$1,Inscritos!$C$2:$AJ$2,0))</f>
        <v>Não tenho esse costume</v>
      </c>
      <c r="K18" s="9" t="str">
        <f t="array" ref="K18">INDEX(Inscritos!$C$3:$AJ$318,MATCH($A18,Inscritos!$A$3:$A$318,0),MATCH(K$1,Inscritos!$C$2:$AJ$2,0))</f>
        <v>Sim</v>
      </c>
      <c r="L18" s="1" t="str">
        <f t="shared" si="1"/>
        <v>Menos de 2</v>
      </c>
    </row>
    <row r="19" spans="1:12" ht="15" x14ac:dyDescent="0.25">
      <c r="A19" s="7" t="s">
        <v>388</v>
      </c>
      <c r="B19" s="7" t="s">
        <v>142</v>
      </c>
      <c r="C19" s="7">
        <v>39</v>
      </c>
      <c r="D19" s="19">
        <f t="shared" si="0"/>
        <v>0.52</v>
      </c>
      <c r="E19" s="9" t="str">
        <f t="array" ref="E19">INDEX(Inscritos!$C$3:$AJ$318,MATCH($A19,Inscritos!$A$3:$A$318,0),MATCH(E$1,Inscritos!$C$2:$AJ$2,0))</f>
        <v>Adelino Bordignon</v>
      </c>
      <c r="F19" s="9" t="str">
        <f t="array" ref="F19">INDEX(Inscritos!$C$3:$AJ$318,MATCH($A19,Inscritos!$A$3:$A$318,0),MATCH(F$1,Inscritos!$C$2:$AJ$2,0))</f>
        <v>Branca</v>
      </c>
      <c r="G19" s="9" t="str">
        <f t="array" ref="G19">INDEX(Inscritos!$C$3:$AJ$318,MATCH($A19,Inscritos!$A$3:$A$318,0),MATCH(G$1,Inscritos!$C$2:$AJ$2,0))</f>
        <v>Entre R$ 4000,00 e R$ 5000,00</v>
      </c>
      <c r="H19" s="9" t="str">
        <f t="array" ref="H19">INDEX(Inscritos!$C$3:$AJ$318,MATCH($A19,Inscritos!$A$3:$A$318,0),MATCH(H$1,Inscritos!$C$2:$AJ$2,0))</f>
        <v>Menos de 1</v>
      </c>
      <c r="I19" s="9" t="str">
        <f t="array" ref="I19">INDEX(Inscritos!$C$3:$AJ$318,MATCH($A19,Inscritos!$A$3:$A$318,0),MATCH(I$1,Inscritos!$C$2:$AJ$2,0))</f>
        <v>Menos que 1 vez por mês</v>
      </c>
      <c r="J19" s="9" t="str">
        <f t="array" ref="J19">INDEX(Inscritos!$C$3:$AJ$318,MATCH($A19,Inscritos!$A$3:$A$318,0),MATCH(J$1,Inscritos!$C$2:$AJ$2,0))</f>
        <v>Conheço ou visitei museus apenas por excursões da escola</v>
      </c>
      <c r="K19" s="9" t="str">
        <f t="array" ref="K19">INDEX(Inscritos!$C$3:$AJ$318,MATCH($A19,Inscritos!$A$3:$A$318,0),MATCH(K$1,Inscritos!$C$2:$AJ$2,0))</f>
        <v>Sim</v>
      </c>
      <c r="L19" s="1" t="str">
        <f t="shared" si="1"/>
        <v>Menos de 2</v>
      </c>
    </row>
    <row r="20" spans="1:12" ht="15" x14ac:dyDescent="0.25">
      <c r="A20" s="7" t="s">
        <v>431</v>
      </c>
      <c r="B20" s="7" t="s">
        <v>39</v>
      </c>
      <c r="C20" s="7">
        <v>38</v>
      </c>
      <c r="D20" s="19">
        <f t="shared" si="0"/>
        <v>0.50666666666666671</v>
      </c>
      <c r="E20" s="9" t="str">
        <f t="array" ref="E20">INDEX(Inscritos!$C$3:$AJ$318,MATCH($A20,Inscritos!$A$3:$A$318,0),MATCH(E$1,Inscritos!$C$2:$AJ$2,0))</f>
        <v>Sylvio de Mattos Carvalho - ETEC</v>
      </c>
      <c r="F20" s="9" t="str">
        <f t="array" ref="F20">INDEX(Inscritos!$C$3:$AJ$318,MATCH($A20,Inscritos!$A$3:$A$318,0),MATCH(F$1,Inscritos!$C$2:$AJ$2,0))</f>
        <v>Preta</v>
      </c>
      <c r="G20" s="9" t="str">
        <f t="array" ref="G20">INDEX(Inscritos!$C$3:$AJ$318,MATCH($A20,Inscritos!$A$3:$A$318,0),MATCH(G$1,Inscritos!$C$2:$AJ$2,0))</f>
        <v>Entre R$ 2000,00 e R$ 3000,00</v>
      </c>
      <c r="H20" s="9" t="str">
        <f t="array" ref="H20">INDEX(Inscritos!$C$3:$AJ$318,MATCH($A20,Inscritos!$A$3:$A$318,0),MATCH(H$1,Inscritos!$C$2:$AJ$2,0))</f>
        <v>1 a 2</v>
      </c>
      <c r="I20" s="9" t="str">
        <f t="array" ref="I20">INDEX(Inscritos!$C$3:$AJ$318,MATCH($A20,Inscritos!$A$3:$A$318,0),MATCH(I$1,Inscritos!$C$2:$AJ$2,0))</f>
        <v>Menos que 1 vez por mês</v>
      </c>
      <c r="J20" s="9" t="str">
        <f t="array" ref="J20">INDEX(Inscritos!$C$3:$AJ$318,MATCH($A20,Inscritos!$A$3:$A$318,0),MATCH(J$1,Inscritos!$C$2:$AJ$2,0))</f>
        <v>Não tenho esse costume</v>
      </c>
      <c r="K20" s="9" t="str">
        <f t="array" ref="K20">INDEX(Inscritos!$C$3:$AJ$318,MATCH($A20,Inscritos!$A$3:$A$318,0),MATCH(K$1,Inscritos!$C$2:$AJ$2,0))</f>
        <v>Sim</v>
      </c>
      <c r="L20" s="1" t="str">
        <f t="shared" si="1"/>
        <v>Menos de 2</v>
      </c>
    </row>
    <row r="21" spans="1:12" ht="15" x14ac:dyDescent="0.25">
      <c r="A21" s="7" t="s">
        <v>522</v>
      </c>
      <c r="B21" s="7" t="s">
        <v>142</v>
      </c>
      <c r="C21" s="7">
        <v>30</v>
      </c>
      <c r="D21" s="19">
        <f t="shared" si="0"/>
        <v>0.4</v>
      </c>
      <c r="E21" s="9" t="str">
        <f t="array" ref="E21">INDEX(Inscritos!$C$3:$AJ$318,MATCH($A21,Inscritos!$A$3:$A$318,0),MATCH(E$1,Inscritos!$C$2:$AJ$2,0))</f>
        <v>Henrique Morato</v>
      </c>
      <c r="F21" s="9" t="str">
        <f t="array" ref="F21">INDEX(Inscritos!$C$3:$AJ$318,MATCH($A21,Inscritos!$A$3:$A$318,0),MATCH(F$1,Inscritos!$C$2:$AJ$2,0))</f>
        <v>Parda</v>
      </c>
      <c r="G21" s="9" t="str">
        <f t="array" ref="G21">INDEX(Inscritos!$C$3:$AJ$318,MATCH($A21,Inscritos!$A$3:$A$318,0),MATCH(G$1,Inscritos!$C$2:$AJ$2,0))</f>
        <v>Entre R$ 2000,00 e R$ 3000,00</v>
      </c>
      <c r="H21" s="9" t="str">
        <f t="array" ref="H21">INDEX(Inscritos!$C$3:$AJ$318,MATCH($A21,Inscritos!$A$3:$A$318,0),MATCH(H$1,Inscritos!$C$2:$AJ$2,0))</f>
        <v>3 a 4</v>
      </c>
      <c r="I21" s="9" t="str">
        <f t="array" ref="I21">INDEX(Inscritos!$C$3:$AJ$318,MATCH($A21,Inscritos!$A$3:$A$318,0),MATCH(I$1,Inscritos!$C$2:$AJ$2,0))</f>
        <v>Menos que 1 vez por mês</v>
      </c>
      <c r="J21" s="9" t="str">
        <f t="array" ref="J21">INDEX(Inscritos!$C$3:$AJ$318,MATCH($A21,Inscritos!$A$3:$A$318,0),MATCH(J$1,Inscritos!$C$2:$AJ$2,0))</f>
        <v>Não tenho esse costume</v>
      </c>
      <c r="K21" s="9" t="str">
        <f t="array" ref="K21">INDEX(Inscritos!$C$3:$AJ$318,MATCH($A21,Inscritos!$A$3:$A$318,0),MATCH(K$1,Inscritos!$C$2:$AJ$2,0))</f>
        <v>Não</v>
      </c>
      <c r="L21" s="1" t="str">
        <f t="shared" si="1"/>
        <v>Mais de 2</v>
      </c>
    </row>
    <row r="22" spans="1:12" ht="15" x14ac:dyDescent="0.25">
      <c r="A22" s="7" t="s">
        <v>529</v>
      </c>
      <c r="B22" s="7" t="s">
        <v>142</v>
      </c>
      <c r="C22" s="7">
        <v>36</v>
      </c>
      <c r="D22" s="19">
        <f t="shared" si="0"/>
        <v>0.48</v>
      </c>
      <c r="E22" s="9" t="str">
        <f t="array" ref="E22">INDEX(Inscritos!$C$3:$AJ$318,MATCH($A22,Inscritos!$A$3:$A$318,0),MATCH(E$1,Inscritos!$C$2:$AJ$2,0))</f>
        <v>Adelino Bordignon</v>
      </c>
      <c r="F22" s="9" t="str">
        <f t="array" ref="F22">INDEX(Inscritos!$C$3:$AJ$318,MATCH($A22,Inscritos!$A$3:$A$318,0),MATCH(F$1,Inscritos!$C$2:$AJ$2,0))</f>
        <v>Não quero declarar</v>
      </c>
      <c r="G22" s="9" t="str">
        <f t="array" ref="G22">INDEX(Inscritos!$C$3:$AJ$318,MATCH($A22,Inscritos!$A$3:$A$318,0),MATCH(G$1,Inscritos!$C$2:$AJ$2,0))</f>
        <v>Entre R$ 4000,00 e R$ 5000,00</v>
      </c>
      <c r="H22" s="9" t="str">
        <f t="array" ref="H22">INDEX(Inscritos!$C$3:$AJ$318,MATCH($A22,Inscritos!$A$3:$A$318,0),MATCH(H$1,Inscritos!$C$2:$AJ$2,0))</f>
        <v>3 a 4</v>
      </c>
      <c r="I22" s="9" t="str">
        <f t="array" ref="I22">INDEX(Inscritos!$C$3:$AJ$318,MATCH($A22,Inscritos!$A$3:$A$318,0),MATCH(I$1,Inscritos!$C$2:$AJ$2,0))</f>
        <v>Menos que 1 vez por mês</v>
      </c>
      <c r="J22" s="9" t="str">
        <f t="array" ref="J22">INDEX(Inscritos!$C$3:$AJ$318,MATCH($A22,Inscritos!$A$3:$A$318,0),MATCH(J$1,Inscritos!$C$2:$AJ$2,0))</f>
        <v>Conheço ou visitei museus apenas por excursões da escola</v>
      </c>
      <c r="K22" s="9" t="str">
        <f t="array" ref="K22">INDEX(Inscritos!$C$3:$AJ$318,MATCH($A22,Inscritos!$A$3:$A$318,0),MATCH(K$1,Inscritos!$C$2:$AJ$2,0))</f>
        <v>Sim</v>
      </c>
      <c r="L22" s="1" t="str">
        <f t="shared" si="1"/>
        <v>Mais de 2</v>
      </c>
    </row>
    <row r="23" spans="1:12" ht="15" x14ac:dyDescent="0.25">
      <c r="A23" s="7" t="s">
        <v>535</v>
      </c>
      <c r="B23" s="7" t="s">
        <v>39</v>
      </c>
      <c r="C23" s="7">
        <v>35</v>
      </c>
      <c r="D23" s="19">
        <f t="shared" si="0"/>
        <v>0.46666666666666667</v>
      </c>
      <c r="E23" s="9" t="str">
        <f t="array" ref="E23">INDEX(Inscritos!$C$3:$AJ$318,MATCH($A23,Inscritos!$A$3:$A$318,0),MATCH(E$1,Inscritos!$C$2:$AJ$2,0))</f>
        <v>IFSP</v>
      </c>
      <c r="F23" s="9" t="str">
        <f t="array" ref="F23">INDEX(Inscritos!$C$3:$AJ$318,MATCH($A23,Inscritos!$A$3:$A$318,0),MATCH(F$1,Inscritos!$C$2:$AJ$2,0))</f>
        <v>Parda</v>
      </c>
      <c r="G23" s="9" t="str">
        <f t="array" ref="G23">INDEX(Inscritos!$C$3:$AJ$318,MATCH($A23,Inscritos!$A$3:$A$318,0),MATCH(G$1,Inscritos!$C$2:$AJ$2,0))</f>
        <v>Entre R$ 2000,00 e R$ 3000,00</v>
      </c>
      <c r="H23" s="9" t="str">
        <f t="array" ref="H23">INDEX(Inscritos!$C$3:$AJ$318,MATCH($A23,Inscritos!$A$3:$A$318,0),MATCH(H$1,Inscritos!$C$2:$AJ$2,0))</f>
        <v>Mais do que 4</v>
      </c>
      <c r="I23" s="9" t="str">
        <f t="array" ref="I23">INDEX(Inscritos!$C$3:$AJ$318,MATCH($A23,Inscritos!$A$3:$A$318,0),MATCH(I$1,Inscritos!$C$2:$AJ$2,0))</f>
        <v>Menos que 1 vez por mês</v>
      </c>
      <c r="J23" s="9" t="str">
        <f t="array" ref="J23">INDEX(Inscritos!$C$3:$AJ$318,MATCH($A23,Inscritos!$A$3:$A$318,0),MATCH(J$1,Inscritos!$C$2:$AJ$2,0))</f>
        <v>Conheço ou visitei museus apenas por excursões da escola</v>
      </c>
      <c r="K23" s="9" t="str">
        <f t="array" ref="K23">INDEX(Inscritos!$C$3:$AJ$318,MATCH($A23,Inscritos!$A$3:$A$318,0),MATCH(K$1,Inscritos!$C$2:$AJ$2,0))</f>
        <v>Sim</v>
      </c>
      <c r="L23" s="1" t="str">
        <f t="shared" si="1"/>
        <v>Mais de 2</v>
      </c>
    </row>
    <row r="24" spans="1:12" ht="15" x14ac:dyDescent="0.25">
      <c r="A24" s="7" t="s">
        <v>563</v>
      </c>
      <c r="B24" s="7" t="s">
        <v>39</v>
      </c>
      <c r="C24" s="7">
        <v>39</v>
      </c>
      <c r="D24" s="19">
        <f t="shared" si="0"/>
        <v>0.52</v>
      </c>
      <c r="E24" s="9" t="str">
        <f t="array" ref="E24">INDEX(Inscritos!$C$3:$AJ$318,MATCH($A24,Inscritos!$A$3:$A$318,0),MATCH(E$1,Inscritos!$C$2:$AJ$2,0))</f>
        <v>Adelino Bordignon</v>
      </c>
      <c r="F24" s="9" t="str">
        <f t="array" ref="F24">INDEX(Inscritos!$C$3:$AJ$318,MATCH($A24,Inscritos!$A$3:$A$318,0),MATCH(F$1,Inscritos!$C$2:$AJ$2,0))</f>
        <v>Parda</v>
      </c>
      <c r="G24" s="9" t="str">
        <f t="array" ref="G24">INDEX(Inscritos!$C$3:$AJ$318,MATCH($A24,Inscritos!$A$3:$A$318,0),MATCH(G$1,Inscritos!$C$2:$AJ$2,0))</f>
        <v>Maior que R$ 5000,00</v>
      </c>
      <c r="H24" s="9" t="str">
        <f t="array" ref="H24">INDEX(Inscritos!$C$3:$AJ$318,MATCH($A24,Inscritos!$A$3:$A$318,0),MATCH(H$1,Inscritos!$C$2:$AJ$2,0))</f>
        <v>Mais do que 4</v>
      </c>
      <c r="I24" s="9" t="str">
        <f t="array" ref="I24">INDEX(Inscritos!$C$3:$AJ$318,MATCH($A24,Inscritos!$A$3:$A$318,0),MATCH(I$1,Inscritos!$C$2:$AJ$2,0))</f>
        <v>Menos que 1 vez por mês</v>
      </c>
      <c r="J24" s="9" t="str">
        <f t="array" ref="J24">INDEX(Inscritos!$C$3:$AJ$318,MATCH($A24,Inscritos!$A$3:$A$318,0),MATCH(J$1,Inscritos!$C$2:$AJ$2,0))</f>
        <v>Não tenho esse costume</v>
      </c>
      <c r="K24" s="9" t="str">
        <f t="array" ref="K24">INDEX(Inscritos!$C$3:$AJ$318,MATCH($A24,Inscritos!$A$3:$A$318,0),MATCH(K$1,Inscritos!$C$2:$AJ$2,0))</f>
        <v>Sim</v>
      </c>
      <c r="L24" s="1" t="str">
        <f t="shared" si="1"/>
        <v>Mais de 2</v>
      </c>
    </row>
    <row r="25" spans="1:12" ht="15" x14ac:dyDescent="0.25">
      <c r="A25" s="13" t="s">
        <v>616</v>
      </c>
      <c r="B25" s="13" t="s">
        <v>142</v>
      </c>
      <c r="C25" s="13">
        <v>29</v>
      </c>
      <c r="D25" s="19">
        <f t="shared" si="0"/>
        <v>0.38666666666666666</v>
      </c>
      <c r="E25" s="9" t="str">
        <f t="array" ref="E25">INDEX(Inscritos!$C$3:$AJ$318,MATCH($A25,Inscritos!$A$3:$A$318,0),MATCH(E$1,Inscritos!$C$2:$AJ$2,0))</f>
        <v>Sylvio de Mattos Carvalho - ETEC</v>
      </c>
      <c r="F25" s="9" t="str">
        <f t="array" ref="F25">INDEX(Inscritos!$C$3:$AJ$318,MATCH($A25,Inscritos!$A$3:$A$318,0),MATCH(F$1,Inscritos!$C$2:$AJ$2,0))</f>
        <v>Branca</v>
      </c>
      <c r="G25" s="9" t="str">
        <f t="array" ref="G25">INDEX(Inscritos!$C$3:$AJ$318,MATCH($A25,Inscritos!$A$3:$A$318,0),MATCH(G$1,Inscritos!$C$2:$AJ$2,0))</f>
        <v>Entre R$ 1000,00 e R$ 2000,00</v>
      </c>
      <c r="H25" s="9" t="str">
        <f t="array" ref="H25">INDEX(Inscritos!$C$3:$AJ$318,MATCH($A25,Inscritos!$A$3:$A$318,0),MATCH(H$1,Inscritos!$C$2:$AJ$2,0))</f>
        <v>3 a 4</v>
      </c>
      <c r="I25" s="9" t="str">
        <f t="array" ref="I25">INDEX(Inscritos!$C$3:$AJ$318,MATCH($A25,Inscritos!$A$3:$A$318,0),MATCH(I$1,Inscritos!$C$2:$AJ$2,0))</f>
        <v>Menos que 1 vez por mês</v>
      </c>
      <c r="J25" s="9" t="str">
        <f t="array" ref="J25">INDEX(Inscritos!$C$3:$AJ$318,MATCH($A25,Inscritos!$A$3:$A$318,0),MATCH(J$1,Inscritos!$C$2:$AJ$2,0))</f>
        <v>Conheço ou visitei museus apenas por excursões da escola</v>
      </c>
      <c r="K25" s="9" t="str">
        <f t="array" ref="K25">INDEX(Inscritos!$C$3:$AJ$318,MATCH($A25,Inscritos!$A$3:$A$318,0),MATCH(K$1,Inscritos!$C$2:$AJ$2,0))</f>
        <v>Sim</v>
      </c>
      <c r="L25" s="1" t="str">
        <f t="shared" si="1"/>
        <v>Mais de 2</v>
      </c>
    </row>
    <row r="26" spans="1:12" ht="15" x14ac:dyDescent="0.25">
      <c r="A26" s="7" t="s">
        <v>646</v>
      </c>
      <c r="B26" s="7" t="s">
        <v>142</v>
      </c>
      <c r="C26" s="7">
        <v>46</v>
      </c>
      <c r="D26" s="19">
        <f t="shared" si="0"/>
        <v>0.61333333333333329</v>
      </c>
      <c r="E26" s="9" t="str">
        <f t="array" ref="E26">INDEX(Inscritos!$C$3:$AJ$318,MATCH($A26,Inscritos!$A$3:$A$318,0),MATCH(E$1,Inscritos!$C$2:$AJ$2,0))</f>
        <v>Adelino Bordignon</v>
      </c>
      <c r="F26" s="9" t="str">
        <f t="array" ref="F26">INDEX(Inscritos!$C$3:$AJ$318,MATCH($A26,Inscritos!$A$3:$A$318,0),MATCH(F$1,Inscritos!$C$2:$AJ$2,0))</f>
        <v>Branca</v>
      </c>
      <c r="G26" s="9" t="str">
        <f t="array" ref="G26">INDEX(Inscritos!$C$3:$AJ$318,MATCH($A26,Inscritos!$A$3:$A$318,0),MATCH(G$1,Inscritos!$C$2:$AJ$2,0))</f>
        <v>Entre R$ 3000,00 e R$ 4000,00</v>
      </c>
      <c r="H26" s="9" t="str">
        <f t="array" ref="H26">INDEX(Inscritos!$C$3:$AJ$318,MATCH($A26,Inscritos!$A$3:$A$318,0),MATCH(H$1,Inscritos!$C$2:$AJ$2,0))</f>
        <v>Mais do que 4</v>
      </c>
      <c r="I26" s="9" t="str">
        <f t="array" ref="I26">INDEX(Inscritos!$C$3:$AJ$318,MATCH($A26,Inscritos!$A$3:$A$318,0),MATCH(I$1,Inscritos!$C$2:$AJ$2,0))</f>
        <v>1 a 2 vezes por mês</v>
      </c>
      <c r="J26" s="9" t="str">
        <f t="array" ref="J26">INDEX(Inscritos!$C$3:$AJ$318,MATCH($A26,Inscritos!$A$3:$A$318,0),MATCH(J$1,Inscritos!$C$2:$AJ$2,0))</f>
        <v>Não tenho esse costume</v>
      </c>
      <c r="K26" s="9" t="str">
        <f t="array" ref="K26">INDEX(Inscritos!$C$3:$AJ$318,MATCH($A26,Inscritos!$A$3:$A$318,0),MATCH(K$1,Inscritos!$C$2:$AJ$2,0))</f>
        <v>Sim</v>
      </c>
      <c r="L26" s="1" t="str">
        <f t="shared" si="1"/>
        <v>Mais de 2</v>
      </c>
    </row>
    <row r="27" spans="1:12" ht="15" x14ac:dyDescent="0.25">
      <c r="A27" s="7" t="s">
        <v>663</v>
      </c>
      <c r="B27" s="7" t="s">
        <v>39</v>
      </c>
      <c r="C27" s="7">
        <v>50</v>
      </c>
      <c r="D27" s="19">
        <f t="shared" si="0"/>
        <v>0.66666666666666663</v>
      </c>
      <c r="E27" s="9" t="str">
        <f t="array" ref="E27">INDEX(Inscritos!$C$3:$AJ$318,MATCH($A27,Inscritos!$A$3:$A$318,0),MATCH(E$1,Inscritos!$C$2:$AJ$2,0))</f>
        <v>Adelino Bordignon</v>
      </c>
      <c r="F27" s="9" t="str">
        <f t="array" ref="F27">INDEX(Inscritos!$C$3:$AJ$318,MATCH($A27,Inscritos!$A$3:$A$318,0),MATCH(F$1,Inscritos!$C$2:$AJ$2,0))</f>
        <v>Branca</v>
      </c>
      <c r="G27" s="9" t="str">
        <f t="array" ref="G27">INDEX(Inscritos!$C$3:$AJ$318,MATCH($A27,Inscritos!$A$3:$A$318,0),MATCH(G$1,Inscritos!$C$2:$AJ$2,0))</f>
        <v>Entre R$ 3000,00 e R$ 4000,00</v>
      </c>
      <c r="H27" s="9" t="str">
        <f t="array" ref="H27">INDEX(Inscritos!$C$3:$AJ$318,MATCH($A27,Inscritos!$A$3:$A$318,0),MATCH(H$1,Inscritos!$C$2:$AJ$2,0))</f>
        <v>Mais do que 4</v>
      </c>
      <c r="I27" s="9" t="str">
        <f t="array" ref="I27">INDEX(Inscritos!$C$3:$AJ$318,MATCH($A27,Inscritos!$A$3:$A$318,0),MATCH(I$1,Inscritos!$C$2:$AJ$2,0))</f>
        <v>1 a 2 vezes por mês</v>
      </c>
      <c r="J27" s="9" t="str">
        <f t="array" ref="J27">INDEX(Inscritos!$C$3:$AJ$318,MATCH($A27,Inscritos!$A$3:$A$318,0),MATCH(J$1,Inscritos!$C$2:$AJ$2,0))</f>
        <v>Vou mais de 3 vezes por ano</v>
      </c>
      <c r="K27" s="9" t="str">
        <f t="array" ref="K27">INDEX(Inscritos!$C$3:$AJ$318,MATCH($A27,Inscritos!$A$3:$A$318,0),MATCH(K$1,Inscritos!$C$2:$AJ$2,0))</f>
        <v>Sim</v>
      </c>
      <c r="L27" s="1" t="str">
        <f t="shared" si="1"/>
        <v>Mais de 2</v>
      </c>
    </row>
    <row r="28" spans="1:12" ht="15" x14ac:dyDescent="0.25">
      <c r="A28" s="7" t="s">
        <v>669</v>
      </c>
      <c r="B28" s="7" t="s">
        <v>142</v>
      </c>
      <c r="C28" s="7">
        <v>59</v>
      </c>
      <c r="D28" s="19">
        <f t="shared" si="0"/>
        <v>0.78666666666666663</v>
      </c>
      <c r="E28" s="9" t="str">
        <f t="array" ref="E28">INDEX(Inscritos!$C$3:$AJ$318,MATCH($A28,Inscritos!$A$3:$A$318,0),MATCH(E$1,Inscritos!$C$2:$AJ$2,0))</f>
        <v>Adelino Bordignon</v>
      </c>
      <c r="F28" s="9" t="str">
        <f t="array" ref="F28">INDEX(Inscritos!$C$3:$AJ$318,MATCH($A28,Inscritos!$A$3:$A$318,0),MATCH(F$1,Inscritos!$C$2:$AJ$2,0))</f>
        <v>Branca</v>
      </c>
      <c r="G28" s="9" t="str">
        <f t="array" ref="G28">INDEX(Inscritos!$C$3:$AJ$318,MATCH($A28,Inscritos!$A$3:$A$318,0),MATCH(G$1,Inscritos!$C$2:$AJ$2,0))</f>
        <v>Entre R$ 1000,00 e R$ 2000,00</v>
      </c>
      <c r="H28" s="9" t="str">
        <f t="array" ref="H28">INDEX(Inscritos!$C$3:$AJ$318,MATCH($A28,Inscritos!$A$3:$A$318,0),MATCH(H$1,Inscritos!$C$2:$AJ$2,0))</f>
        <v>3 a 4</v>
      </c>
      <c r="I28" s="9" t="str">
        <f t="array" ref="I28">INDEX(Inscritos!$C$3:$AJ$318,MATCH($A28,Inscritos!$A$3:$A$318,0),MATCH(I$1,Inscritos!$C$2:$AJ$2,0))</f>
        <v>Menos que 1 vez por mês</v>
      </c>
      <c r="J28" s="9" t="str">
        <f t="array" ref="J28">INDEX(Inscritos!$C$3:$AJ$318,MATCH($A28,Inscritos!$A$3:$A$318,0),MATCH(J$1,Inscritos!$C$2:$AJ$2,0))</f>
        <v>Não tenho esse costume</v>
      </c>
      <c r="K28" s="9" t="str">
        <f t="array" ref="K28">INDEX(Inscritos!$C$3:$AJ$318,MATCH($A28,Inscritos!$A$3:$A$318,0),MATCH(K$1,Inscritos!$C$2:$AJ$2,0))</f>
        <v>Sim</v>
      </c>
      <c r="L28" s="1" t="str">
        <f t="shared" si="1"/>
        <v>Mais de 2</v>
      </c>
    </row>
    <row r="29" spans="1:12" ht="15" x14ac:dyDescent="0.25">
      <c r="A29" s="13" t="s">
        <v>682</v>
      </c>
      <c r="B29" s="13" t="s">
        <v>142</v>
      </c>
      <c r="C29" s="13">
        <v>37</v>
      </c>
      <c r="D29" s="19">
        <f t="shared" si="0"/>
        <v>0.49333333333333335</v>
      </c>
      <c r="E29" s="9" t="str">
        <f t="array" ref="E29">INDEX(Inscritos!$C$3:$AJ$318,MATCH($A29,Inscritos!$A$3:$A$318,0),MATCH(E$1,Inscritos!$C$2:$AJ$2,0))</f>
        <v>Adelino Bordignon</v>
      </c>
      <c r="F29" s="9" t="str">
        <f t="array" ref="F29">INDEX(Inscritos!$C$3:$AJ$318,MATCH($A29,Inscritos!$A$3:$A$318,0),MATCH(F$1,Inscritos!$C$2:$AJ$2,0))</f>
        <v>Branca</v>
      </c>
      <c r="G29" s="9" t="str">
        <f t="array" ref="G29">INDEX(Inscritos!$C$3:$AJ$318,MATCH($A29,Inscritos!$A$3:$A$318,0),MATCH(G$1,Inscritos!$C$2:$AJ$2,0))</f>
        <v>Entre R$ 2000,00 e R$ 3000,00</v>
      </c>
      <c r="H29" s="9" t="str">
        <f t="array" ref="H29">INDEX(Inscritos!$C$3:$AJ$318,MATCH($A29,Inscritos!$A$3:$A$318,0),MATCH(H$1,Inscritos!$C$2:$AJ$2,0))</f>
        <v>1 a 2</v>
      </c>
      <c r="I29" s="9" t="str">
        <f t="array" ref="I29">INDEX(Inscritos!$C$3:$AJ$318,MATCH($A29,Inscritos!$A$3:$A$318,0),MATCH(I$1,Inscritos!$C$2:$AJ$2,0))</f>
        <v>Menos que 1 vez por mês</v>
      </c>
      <c r="J29" s="9" t="str">
        <f t="array" ref="J29">INDEX(Inscritos!$C$3:$AJ$318,MATCH($A29,Inscritos!$A$3:$A$318,0),MATCH(J$1,Inscritos!$C$2:$AJ$2,0))</f>
        <v>Vou 1 vez por ano</v>
      </c>
      <c r="K29" s="9" t="str">
        <f t="array" ref="K29">INDEX(Inscritos!$C$3:$AJ$318,MATCH($A29,Inscritos!$A$3:$A$318,0),MATCH(K$1,Inscritos!$C$2:$AJ$2,0))</f>
        <v>Sim</v>
      </c>
      <c r="L29" s="1" t="str">
        <f t="shared" si="1"/>
        <v>Menos de 2</v>
      </c>
    </row>
    <row r="30" spans="1:12" ht="15" x14ac:dyDescent="0.25">
      <c r="A30" s="7" t="s">
        <v>689</v>
      </c>
      <c r="B30" s="7" t="s">
        <v>39</v>
      </c>
      <c r="C30" s="7">
        <v>29</v>
      </c>
      <c r="D30" s="19">
        <f t="shared" si="0"/>
        <v>0.38666666666666666</v>
      </c>
      <c r="E30" s="9" t="str">
        <f t="array" ref="E30">INDEX(Inscritos!$C$3:$AJ$318,MATCH($A30,Inscritos!$A$3:$A$318,0),MATCH(E$1,Inscritos!$C$2:$AJ$2,0))</f>
        <v>Adelino Bordignon</v>
      </c>
      <c r="F30" s="9" t="str">
        <f t="array" ref="F30">INDEX(Inscritos!$C$3:$AJ$318,MATCH($A30,Inscritos!$A$3:$A$318,0),MATCH(F$1,Inscritos!$C$2:$AJ$2,0))</f>
        <v>Branca</v>
      </c>
      <c r="G30" s="9" t="str">
        <f t="array" ref="G30">INDEX(Inscritos!$C$3:$AJ$318,MATCH($A30,Inscritos!$A$3:$A$318,0),MATCH(G$1,Inscritos!$C$2:$AJ$2,0))</f>
        <v>Entre R$ 2000,00 e R$ 3000,00</v>
      </c>
      <c r="H30" s="9" t="str">
        <f t="array" ref="H30">INDEX(Inscritos!$C$3:$AJ$318,MATCH($A30,Inscritos!$A$3:$A$318,0),MATCH(H$1,Inscritos!$C$2:$AJ$2,0))</f>
        <v>1 a 2</v>
      </c>
      <c r="I30" s="9" t="str">
        <f t="array" ref="I30">INDEX(Inscritos!$C$3:$AJ$318,MATCH($A30,Inscritos!$A$3:$A$318,0),MATCH(I$1,Inscritos!$C$2:$AJ$2,0))</f>
        <v>Menos que 1 vez por mês</v>
      </c>
      <c r="J30" s="9" t="str">
        <f t="array" ref="J30">INDEX(Inscritos!$C$3:$AJ$318,MATCH($A30,Inscritos!$A$3:$A$318,0),MATCH(J$1,Inscritos!$C$2:$AJ$2,0))</f>
        <v>Conheço ou visitei museus apenas por excursões da escola</v>
      </c>
      <c r="K30" s="9" t="str">
        <f t="array" ref="K30">INDEX(Inscritos!$C$3:$AJ$318,MATCH($A30,Inscritos!$A$3:$A$318,0),MATCH(K$1,Inscritos!$C$2:$AJ$2,0))</f>
        <v>Sim</v>
      </c>
      <c r="L30" s="1" t="str">
        <f t="shared" si="1"/>
        <v>Menos de 2</v>
      </c>
    </row>
    <row r="31" spans="1:12" ht="15" x14ac:dyDescent="0.25">
      <c r="A31" s="7" t="s">
        <v>696</v>
      </c>
      <c r="B31" s="7" t="s">
        <v>142</v>
      </c>
      <c r="C31" s="7">
        <v>40</v>
      </c>
      <c r="D31" s="19">
        <f t="shared" si="0"/>
        <v>0.53333333333333333</v>
      </c>
      <c r="E31" s="9" t="str">
        <f t="array" ref="E31">INDEX(Inscritos!$C$3:$AJ$318,MATCH($A31,Inscritos!$A$3:$A$318,0),MATCH(E$1,Inscritos!$C$2:$AJ$2,0))</f>
        <v>Adelino Bordignon</v>
      </c>
      <c r="F31" s="9" t="str">
        <f t="array" ref="F31">INDEX(Inscritos!$C$3:$AJ$318,MATCH($A31,Inscritos!$A$3:$A$318,0),MATCH(F$1,Inscritos!$C$2:$AJ$2,0))</f>
        <v>Parda</v>
      </c>
      <c r="G31" s="9" t="str">
        <f t="array" ref="G31">INDEX(Inscritos!$C$3:$AJ$318,MATCH($A31,Inscritos!$A$3:$A$318,0),MATCH(G$1,Inscritos!$C$2:$AJ$2,0))</f>
        <v>Entre R$ 3000,00 e R$ 4000,00</v>
      </c>
      <c r="H31" s="9" t="str">
        <f t="array" ref="H31">INDEX(Inscritos!$C$3:$AJ$318,MATCH($A31,Inscritos!$A$3:$A$318,0),MATCH(H$1,Inscritos!$C$2:$AJ$2,0))</f>
        <v>1 a 2</v>
      </c>
      <c r="I31" s="9" t="str">
        <f t="array" ref="I31">INDEX(Inscritos!$C$3:$AJ$318,MATCH($A31,Inscritos!$A$3:$A$318,0),MATCH(I$1,Inscritos!$C$2:$AJ$2,0))</f>
        <v>Menos que 1 vez por mês</v>
      </c>
      <c r="J31" s="9" t="str">
        <f t="array" ref="J31">INDEX(Inscritos!$C$3:$AJ$318,MATCH($A31,Inscritos!$A$3:$A$318,0),MATCH(J$1,Inscritos!$C$2:$AJ$2,0))</f>
        <v>Não tenho esse costume</v>
      </c>
      <c r="K31" s="9" t="str">
        <f t="array" ref="K31">INDEX(Inscritos!$C$3:$AJ$318,MATCH($A31,Inscritos!$A$3:$A$318,0),MATCH(K$1,Inscritos!$C$2:$AJ$2,0))</f>
        <v>Sim</v>
      </c>
      <c r="L31" s="1" t="str">
        <f t="shared" si="1"/>
        <v>Menos de 2</v>
      </c>
    </row>
    <row r="32" spans="1:12" ht="15" x14ac:dyDescent="0.25">
      <c r="A32" s="7" t="s">
        <v>703</v>
      </c>
      <c r="B32" s="7" t="s">
        <v>39</v>
      </c>
      <c r="C32" s="7">
        <v>60</v>
      </c>
      <c r="D32" s="19">
        <f t="shared" si="0"/>
        <v>0.8</v>
      </c>
      <c r="E32" s="9" t="str">
        <f t="array" ref="E32">INDEX(Inscritos!$C$3:$AJ$318,MATCH($A32,Inscritos!$A$3:$A$318,0),MATCH(E$1,Inscritos!$C$2:$AJ$2,0))</f>
        <v>Adelino Bordignon</v>
      </c>
      <c r="F32" s="9" t="str">
        <f t="array" ref="F32">INDEX(Inscritos!$C$3:$AJ$318,MATCH($A32,Inscritos!$A$3:$A$318,0),MATCH(F$1,Inscritos!$C$2:$AJ$2,0))</f>
        <v>Branca</v>
      </c>
      <c r="G32" s="9" t="str">
        <f t="array" ref="G32">INDEX(Inscritos!$C$3:$AJ$318,MATCH($A32,Inscritos!$A$3:$A$318,0),MATCH(G$1,Inscritos!$C$2:$AJ$2,0))</f>
        <v>Entre R$ 2000,00 e R$ 3000,00</v>
      </c>
      <c r="H32" s="9" t="str">
        <f t="array" ref="H32">INDEX(Inscritos!$C$3:$AJ$318,MATCH($A32,Inscritos!$A$3:$A$318,0),MATCH(H$1,Inscritos!$C$2:$AJ$2,0))</f>
        <v>3 a 4</v>
      </c>
      <c r="I32" s="9" t="str">
        <f t="array" ref="I32">INDEX(Inscritos!$C$3:$AJ$318,MATCH($A32,Inscritos!$A$3:$A$318,0),MATCH(I$1,Inscritos!$C$2:$AJ$2,0))</f>
        <v>Menos que 1 vez por mês</v>
      </c>
      <c r="J32" s="9" t="str">
        <f t="array" ref="J32">INDEX(Inscritos!$C$3:$AJ$318,MATCH($A32,Inscritos!$A$3:$A$318,0),MATCH(J$1,Inscritos!$C$2:$AJ$2,0))</f>
        <v>Conheço ou visitei museus apenas por excursões da escola</v>
      </c>
      <c r="K32" s="9" t="str">
        <f t="array" ref="K32">INDEX(Inscritos!$C$3:$AJ$318,MATCH($A32,Inscritos!$A$3:$A$318,0),MATCH(K$1,Inscritos!$C$2:$AJ$2,0))</f>
        <v>Sim</v>
      </c>
      <c r="L32" s="1" t="str">
        <f t="shared" si="1"/>
        <v>Mais de 2</v>
      </c>
    </row>
    <row r="33" spans="1:12" ht="15" x14ac:dyDescent="0.25">
      <c r="A33" s="7" t="s">
        <v>722</v>
      </c>
      <c r="B33" s="7" t="s">
        <v>142</v>
      </c>
      <c r="C33" s="7">
        <v>33</v>
      </c>
      <c r="D33" s="19">
        <f t="shared" si="0"/>
        <v>0.44</v>
      </c>
      <c r="E33" s="9" t="str">
        <f t="array" ref="E33">INDEX(Inscritos!$C$3:$AJ$318,MATCH($A33,Inscritos!$A$3:$A$318,0),MATCH(E$1,Inscritos!$C$2:$AJ$2,0))</f>
        <v>IFSP</v>
      </c>
      <c r="F33" s="9" t="str">
        <f t="array" ref="F33">INDEX(Inscritos!$C$3:$AJ$318,MATCH($A33,Inscritos!$A$3:$A$318,0),MATCH(F$1,Inscritos!$C$2:$AJ$2,0))</f>
        <v>Branca</v>
      </c>
      <c r="G33" s="9" t="str">
        <f t="array" ref="G33">INDEX(Inscritos!$C$3:$AJ$318,MATCH($A33,Inscritos!$A$3:$A$318,0),MATCH(G$1,Inscritos!$C$2:$AJ$2,0))</f>
        <v>Entre R$ 2000,00 e R$ 3000,00</v>
      </c>
      <c r="H33" s="9" t="str">
        <f t="array" ref="H33">INDEX(Inscritos!$C$3:$AJ$318,MATCH($A33,Inscritos!$A$3:$A$318,0),MATCH(H$1,Inscritos!$C$2:$AJ$2,0))</f>
        <v>Menos de 1</v>
      </c>
      <c r="I33" s="9" t="str">
        <f t="array" ref="I33">INDEX(Inscritos!$C$3:$AJ$318,MATCH($A33,Inscritos!$A$3:$A$318,0),MATCH(I$1,Inscritos!$C$2:$AJ$2,0))</f>
        <v>1 a 2 vezes por mês</v>
      </c>
      <c r="J33" s="9" t="str">
        <f t="array" ref="J33">INDEX(Inscritos!$C$3:$AJ$318,MATCH($A33,Inscritos!$A$3:$A$318,0),MATCH(J$1,Inscritos!$C$2:$AJ$2,0))</f>
        <v>Conheço ou visitei museus apenas por excursões da escola</v>
      </c>
      <c r="K33" s="9" t="str">
        <f t="array" ref="K33">INDEX(Inscritos!$C$3:$AJ$318,MATCH($A33,Inscritos!$A$3:$A$318,0),MATCH(K$1,Inscritos!$C$2:$AJ$2,0))</f>
        <v>Não</v>
      </c>
      <c r="L33" s="1" t="str">
        <f t="shared" si="1"/>
        <v>Menos de 2</v>
      </c>
    </row>
    <row r="34" spans="1:12" ht="15" x14ac:dyDescent="0.25">
      <c r="A34" s="7" t="s">
        <v>757</v>
      </c>
      <c r="B34" s="7" t="s">
        <v>39</v>
      </c>
      <c r="C34" s="7">
        <v>32</v>
      </c>
      <c r="D34" s="19">
        <f t="shared" ref="D34:D65" si="2">C34/75</f>
        <v>0.42666666666666669</v>
      </c>
      <c r="E34" s="9" t="str">
        <f t="array" ref="E34">INDEX(Inscritos!$C$3:$AJ$318,MATCH($A34,Inscritos!$A$3:$A$318,0),MATCH(E$1,Inscritos!$C$2:$AJ$2,0))</f>
        <v>José Inocêncio da Costa</v>
      </c>
      <c r="F34" s="9" t="str">
        <f t="array" ref="F34">INDEX(Inscritos!$C$3:$AJ$318,MATCH($A34,Inscritos!$A$3:$A$318,0),MATCH(F$1,Inscritos!$C$2:$AJ$2,0))</f>
        <v>Parda</v>
      </c>
      <c r="G34" s="9" t="str">
        <f t="array" ref="G34">INDEX(Inscritos!$C$3:$AJ$318,MATCH($A34,Inscritos!$A$3:$A$318,0),MATCH(G$1,Inscritos!$C$2:$AJ$2,0))</f>
        <v>Entre R$ 1000,00 e R$ 2000,00</v>
      </c>
      <c r="H34" s="9" t="str">
        <f t="array" ref="H34">INDEX(Inscritos!$C$3:$AJ$318,MATCH($A34,Inscritos!$A$3:$A$318,0),MATCH(H$1,Inscritos!$C$2:$AJ$2,0))</f>
        <v>3 a 4</v>
      </c>
      <c r="I34" s="9" t="str">
        <f t="array" ref="I34">INDEX(Inscritos!$C$3:$AJ$318,MATCH($A34,Inscritos!$A$3:$A$318,0),MATCH(I$1,Inscritos!$C$2:$AJ$2,0))</f>
        <v>1 a 2 vezes por mês</v>
      </c>
      <c r="J34" s="9" t="str">
        <f t="array" ref="J34">INDEX(Inscritos!$C$3:$AJ$318,MATCH($A34,Inscritos!$A$3:$A$318,0),MATCH(J$1,Inscritos!$C$2:$AJ$2,0))</f>
        <v>Não tenho esse costume</v>
      </c>
      <c r="K34" s="9" t="str">
        <f t="array" ref="K34">INDEX(Inscritos!$C$3:$AJ$318,MATCH($A34,Inscritos!$A$3:$A$318,0),MATCH(K$1,Inscritos!$C$2:$AJ$2,0))</f>
        <v>Sim</v>
      </c>
      <c r="L34" s="1" t="str">
        <f t="shared" si="1"/>
        <v>Mais de 2</v>
      </c>
    </row>
    <row r="35" spans="1:12" ht="15" x14ac:dyDescent="0.25">
      <c r="A35" s="7" t="s">
        <v>769</v>
      </c>
      <c r="B35" s="7" t="s">
        <v>142</v>
      </c>
      <c r="C35" s="7">
        <v>33</v>
      </c>
      <c r="D35" s="19">
        <f t="shared" si="2"/>
        <v>0.44</v>
      </c>
      <c r="E35" s="9" t="str">
        <f t="array" ref="E35">INDEX(Inscritos!$C$3:$AJ$318,MATCH($A35,Inscritos!$A$3:$A$318,0),MATCH(E$1,Inscritos!$C$2:$AJ$2,0))</f>
        <v>Jardim Buscardi</v>
      </c>
      <c r="F35" s="9" t="str">
        <f t="array" ref="F35">INDEX(Inscritos!$C$3:$AJ$318,MATCH($A35,Inscritos!$A$3:$A$318,0),MATCH(F$1,Inscritos!$C$2:$AJ$2,0))</f>
        <v>Parda</v>
      </c>
      <c r="G35" s="9" t="str">
        <f t="array" ref="G35">INDEX(Inscritos!$C$3:$AJ$318,MATCH($A35,Inscritos!$A$3:$A$318,0),MATCH(G$1,Inscritos!$C$2:$AJ$2,0))</f>
        <v>Entre R$ 1000,00 e R$ 2000,00</v>
      </c>
      <c r="H35" s="9" t="str">
        <f t="array" ref="H35">INDEX(Inscritos!$C$3:$AJ$318,MATCH($A35,Inscritos!$A$3:$A$318,0),MATCH(H$1,Inscritos!$C$2:$AJ$2,0))</f>
        <v>Mais do que 4</v>
      </c>
      <c r="I35" s="9" t="str">
        <f t="array" ref="I35">INDEX(Inscritos!$C$3:$AJ$318,MATCH($A35,Inscritos!$A$3:$A$318,0),MATCH(I$1,Inscritos!$C$2:$AJ$2,0))</f>
        <v>Menos que 1 vez por mês</v>
      </c>
      <c r="J35" s="9" t="str">
        <f t="array" ref="J35">INDEX(Inscritos!$C$3:$AJ$318,MATCH($A35,Inscritos!$A$3:$A$318,0),MATCH(J$1,Inscritos!$C$2:$AJ$2,0))</f>
        <v>Conheço ou visitei museus apenas por excursões da escola</v>
      </c>
      <c r="K35" s="9" t="str">
        <f t="array" ref="K35">INDEX(Inscritos!$C$3:$AJ$318,MATCH($A35,Inscritos!$A$3:$A$318,0),MATCH(K$1,Inscritos!$C$2:$AJ$2,0))</f>
        <v>Sim</v>
      </c>
      <c r="L35" s="1" t="str">
        <f t="shared" si="1"/>
        <v>Mais de 2</v>
      </c>
    </row>
    <row r="36" spans="1:12" ht="15" x14ac:dyDescent="0.25">
      <c r="A36" s="7" t="s">
        <v>869</v>
      </c>
      <c r="B36" s="7" t="s">
        <v>142</v>
      </c>
      <c r="C36" s="7">
        <v>30</v>
      </c>
      <c r="D36" s="19">
        <f t="shared" si="2"/>
        <v>0.4</v>
      </c>
      <c r="E36" s="9" t="str">
        <f t="array" ref="E36">INDEX(Inscritos!$C$3:$AJ$318,MATCH($A36,Inscritos!$A$3:$A$318,0),MATCH(E$1,Inscritos!$C$2:$AJ$2,0))</f>
        <v>Sylvio de Mattos Carvalho - ETEC</v>
      </c>
      <c r="F36" s="9" t="str">
        <f t="array" ref="F36">INDEX(Inscritos!$C$3:$AJ$318,MATCH($A36,Inscritos!$A$3:$A$318,0),MATCH(F$1,Inscritos!$C$2:$AJ$2,0))</f>
        <v>Parda</v>
      </c>
      <c r="G36" s="9" t="str">
        <f t="array" ref="G36">INDEX(Inscritos!$C$3:$AJ$318,MATCH($A36,Inscritos!$A$3:$A$318,0),MATCH(G$1,Inscritos!$C$2:$AJ$2,0))</f>
        <v>Até R$ 1000,00</v>
      </c>
      <c r="H36" s="9" t="str">
        <f t="array" ref="H36">INDEX(Inscritos!$C$3:$AJ$318,MATCH($A36,Inscritos!$A$3:$A$318,0),MATCH(H$1,Inscritos!$C$2:$AJ$2,0))</f>
        <v>Mais do que 4</v>
      </c>
      <c r="I36" s="9" t="str">
        <f t="array" ref="I36">INDEX(Inscritos!$C$3:$AJ$318,MATCH($A36,Inscritos!$A$3:$A$318,0),MATCH(I$1,Inscritos!$C$2:$AJ$2,0))</f>
        <v>Menos que 1 vez por mês</v>
      </c>
      <c r="J36" s="9" t="str">
        <f t="array" ref="J36">INDEX(Inscritos!$C$3:$AJ$318,MATCH($A36,Inscritos!$A$3:$A$318,0),MATCH(J$1,Inscritos!$C$2:$AJ$2,0))</f>
        <v>Conheço ou visitei museus apenas por excursões da escola</v>
      </c>
      <c r="K36" s="9" t="str">
        <f t="array" ref="K36">INDEX(Inscritos!$C$3:$AJ$318,MATCH($A36,Inscritos!$A$3:$A$318,0),MATCH(K$1,Inscritos!$C$2:$AJ$2,0))</f>
        <v>Sim</v>
      </c>
      <c r="L36" s="1" t="str">
        <f t="shared" si="1"/>
        <v>Mais de 2</v>
      </c>
    </row>
    <row r="37" spans="1:12" ht="15" x14ac:dyDescent="0.25">
      <c r="A37" s="14" t="s">
        <v>909</v>
      </c>
      <c r="B37" s="14" t="s">
        <v>39</v>
      </c>
      <c r="C37" s="14">
        <v>36</v>
      </c>
      <c r="D37" s="19">
        <f t="shared" si="2"/>
        <v>0.48</v>
      </c>
      <c r="E37" s="9" t="str">
        <f t="array" ref="E37">INDEX(Inscritos!$C$3:$AJ$318,MATCH($A37,Inscritos!$A$3:$A$318,0),MATCH(E$1,Inscritos!$C$2:$AJ$2,0))</f>
        <v>Adelino Bordignon</v>
      </c>
      <c r="F37" s="9" t="str">
        <f t="array" ref="F37">INDEX(Inscritos!$C$3:$AJ$318,MATCH($A37,Inscritos!$A$3:$A$318,0),MATCH(F$1,Inscritos!$C$2:$AJ$2,0))</f>
        <v>Branca</v>
      </c>
      <c r="G37" s="9" t="str">
        <f t="array" ref="G37">INDEX(Inscritos!$C$3:$AJ$318,MATCH($A37,Inscritos!$A$3:$A$318,0),MATCH(G$1,Inscritos!$C$2:$AJ$2,0))</f>
        <v>Maior que R$ 5000,00</v>
      </c>
      <c r="H37" s="9" t="str">
        <f t="array" ref="H37">INDEX(Inscritos!$C$3:$AJ$318,MATCH($A37,Inscritos!$A$3:$A$318,0),MATCH(H$1,Inscritos!$C$2:$AJ$2,0))</f>
        <v>Mais do que 4</v>
      </c>
      <c r="I37" s="9" t="str">
        <f t="array" ref="I37">INDEX(Inscritos!$C$3:$AJ$318,MATCH($A37,Inscritos!$A$3:$A$318,0),MATCH(I$1,Inscritos!$C$2:$AJ$2,0))</f>
        <v>1 a 2 vezes por mês</v>
      </c>
      <c r="J37" s="9" t="str">
        <f t="array" ref="J37">INDEX(Inscritos!$C$3:$AJ$318,MATCH($A37,Inscritos!$A$3:$A$318,0),MATCH(J$1,Inscritos!$C$2:$AJ$2,0))</f>
        <v>Conheço ou visitei museus apenas por excursões da escola</v>
      </c>
      <c r="K37" s="9" t="str">
        <f t="array" ref="K37">INDEX(Inscritos!$C$3:$AJ$318,MATCH($A37,Inscritos!$A$3:$A$318,0),MATCH(K$1,Inscritos!$C$2:$AJ$2,0))</f>
        <v>Sim</v>
      </c>
      <c r="L37" s="1" t="str">
        <f t="shared" si="1"/>
        <v>Mais de 2</v>
      </c>
    </row>
    <row r="38" spans="1:12" ht="15" x14ac:dyDescent="0.25">
      <c r="A38" s="14" t="s">
        <v>915</v>
      </c>
      <c r="B38" s="14" t="s">
        <v>39</v>
      </c>
      <c r="C38" s="14">
        <v>33</v>
      </c>
      <c r="D38" s="19">
        <f t="shared" si="2"/>
        <v>0.44</v>
      </c>
      <c r="E38" s="9" t="str">
        <f t="array" ref="E38">INDEX(Inscritos!$C$3:$AJ$318,MATCH($A38,Inscritos!$A$3:$A$318,0),MATCH(E$1,Inscritos!$C$2:$AJ$2,0))</f>
        <v>IFSP</v>
      </c>
      <c r="F38" s="9" t="str">
        <f t="array" ref="F38">INDEX(Inscritos!$C$3:$AJ$318,MATCH($A38,Inscritos!$A$3:$A$318,0),MATCH(F$1,Inscritos!$C$2:$AJ$2,0))</f>
        <v>Parda</v>
      </c>
      <c r="G38" s="9" t="str">
        <f t="array" ref="G38">INDEX(Inscritos!$C$3:$AJ$318,MATCH($A38,Inscritos!$A$3:$A$318,0),MATCH(G$1,Inscritos!$C$2:$AJ$2,0))</f>
        <v>Entre R$ 1000,00 e R$ 2000,00</v>
      </c>
      <c r="H38" s="9" t="str">
        <f t="array" ref="H38">INDEX(Inscritos!$C$3:$AJ$318,MATCH($A38,Inscritos!$A$3:$A$318,0),MATCH(H$1,Inscritos!$C$2:$AJ$2,0))</f>
        <v>Mais do que 4</v>
      </c>
      <c r="I38" s="9" t="str">
        <f t="array" ref="I38">INDEX(Inscritos!$C$3:$AJ$318,MATCH($A38,Inscritos!$A$3:$A$318,0),MATCH(I$1,Inscritos!$C$2:$AJ$2,0))</f>
        <v>Menos que 1 vez por mês</v>
      </c>
      <c r="J38" s="9" t="str">
        <f t="array" ref="J38">INDEX(Inscritos!$C$3:$AJ$318,MATCH($A38,Inscritos!$A$3:$A$318,0),MATCH(J$1,Inscritos!$C$2:$AJ$2,0))</f>
        <v>Não tenho esse costume</v>
      </c>
      <c r="K38" s="9" t="str">
        <f t="array" ref="K38">INDEX(Inscritos!$C$3:$AJ$318,MATCH($A38,Inscritos!$A$3:$A$318,0),MATCH(K$1,Inscritos!$C$2:$AJ$2,0))</f>
        <v>Sim</v>
      </c>
      <c r="L38" s="1" t="str">
        <f t="shared" si="1"/>
        <v>Mais de 2</v>
      </c>
    </row>
    <row r="39" spans="1:12" ht="15" x14ac:dyDescent="0.25">
      <c r="A39" s="14" t="s">
        <v>945</v>
      </c>
      <c r="B39" s="14" t="s">
        <v>142</v>
      </c>
      <c r="C39" s="14">
        <v>32</v>
      </c>
      <c r="D39" s="19">
        <f t="shared" si="2"/>
        <v>0.42666666666666669</v>
      </c>
      <c r="E39" s="9" t="str">
        <f t="array" ref="E39">INDEX(Inscritos!$C$3:$AJ$318,MATCH($A39,Inscritos!$A$3:$A$318,0),MATCH(E$1,Inscritos!$C$2:$AJ$2,0))</f>
        <v>José Inocêncio da Costa</v>
      </c>
      <c r="F39" s="9" t="str">
        <f t="array" ref="F39">INDEX(Inscritos!$C$3:$AJ$318,MATCH($A39,Inscritos!$A$3:$A$318,0),MATCH(F$1,Inscritos!$C$2:$AJ$2,0))</f>
        <v>Branca</v>
      </c>
      <c r="G39" s="9" t="str">
        <f t="array" ref="G39">INDEX(Inscritos!$C$3:$AJ$318,MATCH($A39,Inscritos!$A$3:$A$318,0),MATCH(G$1,Inscritos!$C$2:$AJ$2,0))</f>
        <v>Entre R$ 4000,00 e R$ 5000,00</v>
      </c>
      <c r="H39" s="9" t="str">
        <f t="array" ref="H39">INDEX(Inscritos!$C$3:$AJ$318,MATCH($A39,Inscritos!$A$3:$A$318,0),MATCH(H$1,Inscritos!$C$2:$AJ$2,0))</f>
        <v>Mais do que 4</v>
      </c>
      <c r="I39" s="9" t="str">
        <f t="array" ref="I39">INDEX(Inscritos!$C$3:$AJ$318,MATCH($A39,Inscritos!$A$3:$A$318,0),MATCH(I$1,Inscritos!$C$2:$AJ$2,0))</f>
        <v>1 a 2 vezes por mês</v>
      </c>
      <c r="J39" s="9" t="str">
        <f t="array" ref="J39">INDEX(Inscritos!$C$3:$AJ$318,MATCH($A39,Inscritos!$A$3:$A$318,0),MATCH(J$1,Inscritos!$C$2:$AJ$2,0))</f>
        <v>Vou 1 vez por ano</v>
      </c>
      <c r="K39" s="9" t="str">
        <f t="array" ref="K39">INDEX(Inscritos!$C$3:$AJ$318,MATCH($A39,Inscritos!$A$3:$A$318,0),MATCH(K$1,Inscritos!$C$2:$AJ$2,0))</f>
        <v>Sim</v>
      </c>
      <c r="L39" s="1" t="str">
        <f t="shared" si="1"/>
        <v>Mais de 2</v>
      </c>
    </row>
    <row r="40" spans="1:12" ht="15" x14ac:dyDescent="0.25">
      <c r="A40" s="14" t="s">
        <v>951</v>
      </c>
      <c r="B40" s="14" t="s">
        <v>142</v>
      </c>
      <c r="C40" s="14">
        <v>35</v>
      </c>
      <c r="D40" s="19">
        <f t="shared" si="2"/>
        <v>0.46666666666666667</v>
      </c>
      <c r="E40" s="9" t="str">
        <f t="array" ref="E40">INDEX(Inscritos!$C$3:$AJ$318,MATCH($A40,Inscritos!$A$3:$A$318,0),MATCH(E$1,Inscritos!$C$2:$AJ$2,0))</f>
        <v>Sylvio de Mattos Carvalho - ETEC</v>
      </c>
      <c r="F40" s="9" t="str">
        <f t="array" ref="F40">INDEX(Inscritos!$C$3:$AJ$318,MATCH($A40,Inscritos!$A$3:$A$318,0),MATCH(F$1,Inscritos!$C$2:$AJ$2,0))</f>
        <v>Branca</v>
      </c>
      <c r="G40" s="9" t="str">
        <f t="array" ref="G40">INDEX(Inscritos!$C$3:$AJ$318,MATCH($A40,Inscritos!$A$3:$A$318,0),MATCH(G$1,Inscritos!$C$2:$AJ$2,0))</f>
        <v>Entre R$ 2000,00 e R$ 3000,00</v>
      </c>
      <c r="H40" s="9" t="str">
        <f t="array" ref="H40">INDEX(Inscritos!$C$3:$AJ$318,MATCH($A40,Inscritos!$A$3:$A$318,0),MATCH(H$1,Inscritos!$C$2:$AJ$2,0))</f>
        <v>1 a 2</v>
      </c>
      <c r="I40" s="9" t="str">
        <f t="array" ref="I40">INDEX(Inscritos!$C$3:$AJ$318,MATCH($A40,Inscritos!$A$3:$A$318,0),MATCH(I$1,Inscritos!$C$2:$AJ$2,0))</f>
        <v>Menos que 1 vez por mês</v>
      </c>
      <c r="J40" s="9" t="str">
        <f t="array" ref="J40">INDEX(Inscritos!$C$3:$AJ$318,MATCH($A40,Inscritos!$A$3:$A$318,0),MATCH(J$1,Inscritos!$C$2:$AJ$2,0))</f>
        <v>Não tenho esse costume</v>
      </c>
      <c r="K40" s="9" t="str">
        <f t="array" ref="K40">INDEX(Inscritos!$C$3:$AJ$318,MATCH($A40,Inscritos!$A$3:$A$318,0),MATCH(K$1,Inscritos!$C$2:$AJ$2,0))</f>
        <v>Sim</v>
      </c>
      <c r="L40" s="1" t="str">
        <f t="shared" si="1"/>
        <v>Menos de 2</v>
      </c>
    </row>
    <row r="41" spans="1:12" ht="15" x14ac:dyDescent="0.25">
      <c r="A41" s="14" t="s">
        <v>957</v>
      </c>
      <c r="B41" s="14" t="s">
        <v>39</v>
      </c>
      <c r="C41" s="14">
        <v>34</v>
      </c>
      <c r="D41" s="19">
        <f t="shared" si="2"/>
        <v>0.45333333333333331</v>
      </c>
      <c r="E41" s="9" t="str">
        <f t="array" ref="E41">INDEX(Inscritos!$C$3:$AJ$318,MATCH($A41,Inscritos!$A$3:$A$318,0),MATCH(E$1,Inscritos!$C$2:$AJ$2,0))</f>
        <v>José Inocêncio da Costa</v>
      </c>
      <c r="F41" s="9" t="str">
        <f t="array" ref="F41">INDEX(Inscritos!$C$3:$AJ$318,MATCH($A41,Inscritos!$A$3:$A$318,0),MATCH(F$1,Inscritos!$C$2:$AJ$2,0))</f>
        <v>Branca</v>
      </c>
      <c r="G41" s="9" t="str">
        <f t="array" ref="G41">INDEX(Inscritos!$C$3:$AJ$318,MATCH($A41,Inscritos!$A$3:$A$318,0),MATCH(G$1,Inscritos!$C$2:$AJ$2,0))</f>
        <v>Entre R$ 4000,00 e R$ 5000,00</v>
      </c>
      <c r="H41" s="9" t="str">
        <f t="array" ref="H41">INDEX(Inscritos!$C$3:$AJ$318,MATCH($A41,Inscritos!$A$3:$A$318,0),MATCH(H$1,Inscritos!$C$2:$AJ$2,0))</f>
        <v>Menos de 1</v>
      </c>
      <c r="I41" s="9" t="str">
        <f t="array" ref="I41">INDEX(Inscritos!$C$3:$AJ$318,MATCH($A41,Inscritos!$A$3:$A$318,0),MATCH(I$1,Inscritos!$C$2:$AJ$2,0))</f>
        <v>Menos que 1 vez por mês</v>
      </c>
      <c r="J41" s="9" t="str">
        <f t="array" ref="J41">INDEX(Inscritos!$C$3:$AJ$318,MATCH($A41,Inscritos!$A$3:$A$318,0),MATCH(J$1,Inscritos!$C$2:$AJ$2,0))</f>
        <v>Não tenho esse costume</v>
      </c>
      <c r="K41" s="9" t="str">
        <f t="array" ref="K41">INDEX(Inscritos!$C$3:$AJ$318,MATCH($A41,Inscritos!$A$3:$A$318,0),MATCH(K$1,Inscritos!$C$2:$AJ$2,0))</f>
        <v>Sim</v>
      </c>
      <c r="L41" s="1" t="str">
        <f t="shared" si="1"/>
        <v>Menos de 2</v>
      </c>
    </row>
    <row r="42" spans="1:12" ht="15" x14ac:dyDescent="0.25">
      <c r="A42" s="15" t="s">
        <v>963</v>
      </c>
      <c r="B42" s="15" t="s">
        <v>142</v>
      </c>
      <c r="C42" s="15">
        <v>34</v>
      </c>
      <c r="D42" s="19">
        <f t="shared" si="2"/>
        <v>0.45333333333333331</v>
      </c>
      <c r="E42" s="9" t="str">
        <f t="array" ref="E42">INDEX(Inscritos!$C$3:$AJ$318,MATCH($A42,Inscritos!$A$3:$A$318,0),MATCH(E$1,Inscritos!$C$2:$AJ$2,0))</f>
        <v>IFSP</v>
      </c>
      <c r="F42" s="9" t="str">
        <f t="array" ref="F42">INDEX(Inscritos!$C$3:$AJ$318,MATCH($A42,Inscritos!$A$3:$A$318,0),MATCH(F$1,Inscritos!$C$2:$AJ$2,0))</f>
        <v>Branca</v>
      </c>
      <c r="G42" s="9" t="str">
        <f t="array" ref="G42">INDEX(Inscritos!$C$3:$AJ$318,MATCH($A42,Inscritos!$A$3:$A$318,0),MATCH(G$1,Inscritos!$C$2:$AJ$2,0))</f>
        <v>Entre R$ 1000,00 e R$ 2000,00</v>
      </c>
      <c r="H42" s="9" t="str">
        <f t="array" ref="H42">INDEX(Inscritos!$C$3:$AJ$318,MATCH($A42,Inscritos!$A$3:$A$318,0),MATCH(H$1,Inscritos!$C$2:$AJ$2,0))</f>
        <v>Menos de 1</v>
      </c>
      <c r="I42" s="9" t="str">
        <f t="array" ref="I42">INDEX(Inscritos!$C$3:$AJ$318,MATCH($A42,Inscritos!$A$3:$A$318,0),MATCH(I$1,Inscritos!$C$2:$AJ$2,0))</f>
        <v>Menos que 1 vez por mês</v>
      </c>
      <c r="J42" s="9" t="str">
        <f t="array" ref="J42">INDEX(Inscritos!$C$3:$AJ$318,MATCH($A42,Inscritos!$A$3:$A$318,0),MATCH(J$1,Inscritos!$C$2:$AJ$2,0))</f>
        <v>Não tenho esse costume</v>
      </c>
      <c r="K42" s="9" t="str">
        <f t="array" ref="K42">INDEX(Inscritos!$C$3:$AJ$318,MATCH($A42,Inscritos!$A$3:$A$318,0),MATCH(K$1,Inscritos!$C$2:$AJ$2,0))</f>
        <v>Sim</v>
      </c>
      <c r="L42" s="1" t="str">
        <f t="shared" si="1"/>
        <v>Menos de 2</v>
      </c>
    </row>
    <row r="43" spans="1:12" ht="15" x14ac:dyDescent="0.25">
      <c r="A43" s="16" t="s">
        <v>993</v>
      </c>
      <c r="B43" s="16" t="s">
        <v>39</v>
      </c>
      <c r="C43" s="17">
        <v>42</v>
      </c>
      <c r="D43" s="19">
        <f t="shared" si="2"/>
        <v>0.56000000000000005</v>
      </c>
      <c r="E43" s="9" t="str">
        <f t="array" ref="E43">INDEX(Inscritos!$C$3:$AJ$318,MATCH($A43,Inscritos!$A$3:$A$318,0),MATCH(E$1,Inscritos!$C$2:$AJ$2,0))</f>
        <v>Adelino Bordignon</v>
      </c>
      <c r="F43" s="9" t="str">
        <f t="array" ref="F43">INDEX(Inscritos!$C$3:$AJ$318,MATCH($A43,Inscritos!$A$3:$A$318,0),MATCH(F$1,Inscritos!$C$2:$AJ$2,0))</f>
        <v>Branca</v>
      </c>
      <c r="G43" s="9" t="str">
        <f t="array" ref="G43">INDEX(Inscritos!$C$3:$AJ$318,MATCH($A43,Inscritos!$A$3:$A$318,0),MATCH(G$1,Inscritos!$C$2:$AJ$2,0))</f>
        <v>Entre R$ 1000,00 e R$ 2000,00</v>
      </c>
      <c r="H43" s="9" t="str">
        <f t="array" ref="H43">INDEX(Inscritos!$C$3:$AJ$318,MATCH($A43,Inscritos!$A$3:$A$318,0),MATCH(H$1,Inscritos!$C$2:$AJ$2,0))</f>
        <v>Menos de 1</v>
      </c>
      <c r="I43" s="9" t="str">
        <f t="array" ref="I43">INDEX(Inscritos!$C$3:$AJ$318,MATCH($A43,Inscritos!$A$3:$A$318,0),MATCH(I$1,Inscritos!$C$2:$AJ$2,0))</f>
        <v>Menos que 1 vez por mês</v>
      </c>
      <c r="J43" s="9" t="str">
        <f t="array" ref="J43">INDEX(Inscritos!$C$3:$AJ$318,MATCH($A43,Inscritos!$A$3:$A$318,0),MATCH(J$1,Inscritos!$C$2:$AJ$2,0))</f>
        <v>Não tenho esse costume</v>
      </c>
      <c r="K43" s="9" t="str">
        <f t="array" ref="K43">INDEX(Inscritos!$C$3:$AJ$318,MATCH($A43,Inscritos!$A$3:$A$318,0),MATCH(K$1,Inscritos!$C$2:$AJ$2,0))</f>
        <v>Sim</v>
      </c>
      <c r="L43" s="1" t="str">
        <f t="shared" si="1"/>
        <v>Menos de 2</v>
      </c>
    </row>
    <row r="44" spans="1:12" ht="15" x14ac:dyDescent="0.25">
      <c r="A44" s="7" t="s">
        <v>1001</v>
      </c>
      <c r="B44" s="7" t="s">
        <v>142</v>
      </c>
      <c r="C44" s="7">
        <v>29</v>
      </c>
      <c r="D44" s="19">
        <f t="shared" si="2"/>
        <v>0.38666666666666666</v>
      </c>
      <c r="E44" s="9" t="str">
        <f t="array" ref="E44">INDEX(Inscritos!$C$3:$AJ$318,MATCH($A44,Inscritos!$A$3:$A$318,0),MATCH(E$1,Inscritos!$C$2:$AJ$2,0))</f>
        <v>Sylvio de Mattos Carvalho - ETEC</v>
      </c>
      <c r="F44" s="9" t="str">
        <f t="array" ref="F44">INDEX(Inscritos!$C$3:$AJ$318,MATCH($A44,Inscritos!$A$3:$A$318,0),MATCH(F$1,Inscritos!$C$2:$AJ$2,0))</f>
        <v>Parda</v>
      </c>
      <c r="G44" s="9" t="str">
        <f t="array" ref="G44">INDEX(Inscritos!$C$3:$AJ$318,MATCH($A44,Inscritos!$A$3:$A$318,0),MATCH(G$1,Inscritos!$C$2:$AJ$2,0))</f>
        <v>Entre R$ 2000,00 e R$ 3000,00</v>
      </c>
      <c r="H44" s="9" t="str">
        <f t="array" ref="H44">INDEX(Inscritos!$C$3:$AJ$318,MATCH($A44,Inscritos!$A$3:$A$318,0),MATCH(H$1,Inscritos!$C$2:$AJ$2,0))</f>
        <v>Mais do que 4</v>
      </c>
      <c r="I44" s="9" t="str">
        <f t="array" ref="I44">INDEX(Inscritos!$C$3:$AJ$318,MATCH($A44,Inscritos!$A$3:$A$318,0),MATCH(I$1,Inscritos!$C$2:$AJ$2,0))</f>
        <v>Menos que 1 vez por mês</v>
      </c>
      <c r="J44" s="9" t="str">
        <f t="array" ref="J44">INDEX(Inscritos!$C$3:$AJ$318,MATCH($A44,Inscritos!$A$3:$A$318,0),MATCH(J$1,Inscritos!$C$2:$AJ$2,0))</f>
        <v>Não tenho esse costume</v>
      </c>
      <c r="K44" s="9" t="str">
        <f t="array" ref="K44">INDEX(Inscritos!$C$3:$AJ$318,MATCH($A44,Inscritos!$A$3:$A$318,0),MATCH(K$1,Inscritos!$C$2:$AJ$2,0))</f>
        <v>Sim</v>
      </c>
      <c r="L44" s="1" t="str">
        <f t="shared" si="1"/>
        <v>Mais de 2</v>
      </c>
    </row>
    <row r="45" spans="1:12" ht="15" x14ac:dyDescent="0.25">
      <c r="A45" s="7" t="s">
        <v>1014</v>
      </c>
      <c r="B45" s="7" t="s">
        <v>142</v>
      </c>
      <c r="C45" s="7">
        <v>27</v>
      </c>
      <c r="D45" s="19">
        <f t="shared" si="2"/>
        <v>0.36</v>
      </c>
      <c r="E45" s="9" t="str">
        <f t="array" ref="E45">INDEX(Inscritos!$C$3:$AJ$318,MATCH($A45,Inscritos!$A$3:$A$318,0),MATCH(E$1,Inscritos!$C$2:$AJ$2,0))</f>
        <v>Jardim Buscardi</v>
      </c>
      <c r="F45" s="9" t="str">
        <f t="array" ref="F45">INDEX(Inscritos!$C$3:$AJ$318,MATCH($A45,Inscritos!$A$3:$A$318,0),MATCH(F$1,Inscritos!$C$2:$AJ$2,0))</f>
        <v>Indígena</v>
      </c>
      <c r="G45" s="9" t="str">
        <f t="array" ref="G45">INDEX(Inscritos!$C$3:$AJ$318,MATCH($A45,Inscritos!$A$3:$A$318,0),MATCH(G$1,Inscritos!$C$2:$AJ$2,0))</f>
        <v>Entre R$ 4000,00 e R$ 5000,00</v>
      </c>
      <c r="H45" s="9" t="str">
        <f t="array" ref="H45">INDEX(Inscritos!$C$3:$AJ$318,MATCH($A45,Inscritos!$A$3:$A$318,0),MATCH(H$1,Inscritos!$C$2:$AJ$2,0))</f>
        <v>1 a 2</v>
      </c>
      <c r="I45" s="9" t="str">
        <f t="array" ref="I45">INDEX(Inscritos!$C$3:$AJ$318,MATCH($A45,Inscritos!$A$3:$A$318,0),MATCH(I$1,Inscritos!$C$2:$AJ$2,0))</f>
        <v>Menos que 1 vez por mês</v>
      </c>
      <c r="J45" s="9" t="str">
        <f t="array" ref="J45">INDEX(Inscritos!$C$3:$AJ$318,MATCH($A45,Inscritos!$A$3:$A$318,0),MATCH(J$1,Inscritos!$C$2:$AJ$2,0))</f>
        <v>Vou 1 vez por ano</v>
      </c>
      <c r="K45" s="9" t="str">
        <f t="array" ref="K45">INDEX(Inscritos!$C$3:$AJ$318,MATCH($A45,Inscritos!$A$3:$A$318,0),MATCH(K$1,Inscritos!$C$2:$AJ$2,0))</f>
        <v>Sim</v>
      </c>
      <c r="L45" s="1" t="str">
        <f t="shared" si="1"/>
        <v>Menos de 2</v>
      </c>
    </row>
    <row r="46" spans="1:12" ht="15" x14ac:dyDescent="0.25">
      <c r="A46" s="7" t="s">
        <v>1027</v>
      </c>
      <c r="B46" s="7" t="s">
        <v>142</v>
      </c>
      <c r="C46" s="7">
        <v>37</v>
      </c>
      <c r="D46" s="19">
        <f t="shared" si="2"/>
        <v>0.49333333333333335</v>
      </c>
      <c r="E46" s="9" t="str">
        <f t="array" ref="E46">INDEX(Inscritos!$C$3:$AJ$318,MATCH($A46,Inscritos!$A$3:$A$318,0),MATCH(E$1,Inscritos!$C$2:$AJ$2,0))</f>
        <v>Adelino Bordignon</v>
      </c>
      <c r="F46" s="9" t="str">
        <f t="array" ref="F46">INDEX(Inscritos!$C$3:$AJ$318,MATCH($A46,Inscritos!$A$3:$A$318,0),MATCH(F$1,Inscritos!$C$2:$AJ$2,0))</f>
        <v>Branca</v>
      </c>
      <c r="G46" s="9" t="str">
        <f t="array" ref="G46">INDEX(Inscritos!$C$3:$AJ$318,MATCH($A46,Inscritos!$A$3:$A$318,0),MATCH(G$1,Inscritos!$C$2:$AJ$2,0))</f>
        <v>Maior que R$ 5000,00</v>
      </c>
      <c r="H46" s="9" t="str">
        <f t="array" ref="H46">INDEX(Inscritos!$C$3:$AJ$318,MATCH($A46,Inscritos!$A$3:$A$318,0),MATCH(H$1,Inscritos!$C$2:$AJ$2,0))</f>
        <v>Mais do que 4</v>
      </c>
      <c r="I46" s="9" t="str">
        <f t="array" ref="I46">INDEX(Inscritos!$C$3:$AJ$318,MATCH($A46,Inscritos!$A$3:$A$318,0),MATCH(I$1,Inscritos!$C$2:$AJ$2,0))</f>
        <v>Menos que 1 vez por mês</v>
      </c>
      <c r="J46" s="9" t="str">
        <f t="array" ref="J46">INDEX(Inscritos!$C$3:$AJ$318,MATCH($A46,Inscritos!$A$3:$A$318,0),MATCH(J$1,Inscritos!$C$2:$AJ$2,0))</f>
        <v>Vou 1 vez por ano</v>
      </c>
      <c r="K46" s="9" t="str">
        <f t="array" ref="K46">INDEX(Inscritos!$C$3:$AJ$318,MATCH($A46,Inscritos!$A$3:$A$318,0),MATCH(K$1,Inscritos!$C$2:$AJ$2,0))</f>
        <v>Sim</v>
      </c>
      <c r="L46" s="1" t="str">
        <f t="shared" si="1"/>
        <v>Mais de 2</v>
      </c>
    </row>
    <row r="47" spans="1:12" ht="15" x14ac:dyDescent="0.25">
      <c r="A47" s="15" t="s">
        <v>1045</v>
      </c>
      <c r="B47" s="15" t="s">
        <v>142</v>
      </c>
      <c r="C47" s="15">
        <v>37</v>
      </c>
      <c r="D47" s="19">
        <f t="shared" si="2"/>
        <v>0.49333333333333335</v>
      </c>
      <c r="E47" s="9" t="str">
        <f t="array" ref="E47">INDEX(Inscritos!$C$3:$AJ$318,MATCH($A47,Inscritos!$A$3:$A$318,0),MATCH(E$1,Inscritos!$C$2:$AJ$2,0))</f>
        <v>IFSP</v>
      </c>
      <c r="F47" s="9" t="str">
        <f t="array" ref="F47">INDEX(Inscritos!$C$3:$AJ$318,MATCH($A47,Inscritos!$A$3:$A$318,0),MATCH(F$1,Inscritos!$C$2:$AJ$2,0))</f>
        <v>Branca</v>
      </c>
      <c r="G47" s="9" t="str">
        <f t="array" ref="G47">INDEX(Inscritos!$C$3:$AJ$318,MATCH($A47,Inscritos!$A$3:$A$318,0),MATCH(G$1,Inscritos!$C$2:$AJ$2,0))</f>
        <v>Entre R$ 1000,00 e R$ 2000,00</v>
      </c>
      <c r="H47" s="9" t="str">
        <f t="array" ref="H47">INDEX(Inscritos!$C$3:$AJ$318,MATCH($A47,Inscritos!$A$3:$A$318,0),MATCH(H$1,Inscritos!$C$2:$AJ$2,0))</f>
        <v>3 a 4</v>
      </c>
      <c r="I47" s="9" t="str">
        <f t="array" ref="I47">INDEX(Inscritos!$C$3:$AJ$318,MATCH($A47,Inscritos!$A$3:$A$318,0),MATCH(I$1,Inscritos!$C$2:$AJ$2,0))</f>
        <v>1 a 2 vezes por mês</v>
      </c>
      <c r="J47" s="9" t="str">
        <f t="array" ref="J47">INDEX(Inscritos!$C$3:$AJ$318,MATCH($A47,Inscritos!$A$3:$A$318,0),MATCH(J$1,Inscritos!$C$2:$AJ$2,0))</f>
        <v>Não tenho esse costume</v>
      </c>
      <c r="K47" s="9" t="str">
        <f t="array" ref="K47">INDEX(Inscritos!$C$3:$AJ$318,MATCH($A47,Inscritos!$A$3:$A$318,0),MATCH(K$1,Inscritos!$C$2:$AJ$2,0))</f>
        <v>Sim</v>
      </c>
      <c r="L47" s="1" t="str">
        <f t="shared" si="1"/>
        <v>Mais de 2</v>
      </c>
    </row>
    <row r="48" spans="1:12" ht="15" x14ac:dyDescent="0.25">
      <c r="A48" s="14" t="s">
        <v>1051</v>
      </c>
      <c r="B48" s="14" t="s">
        <v>142</v>
      </c>
      <c r="C48" s="14">
        <v>26</v>
      </c>
      <c r="D48" s="19">
        <f t="shared" si="2"/>
        <v>0.34666666666666668</v>
      </c>
      <c r="E48" s="9" t="str">
        <f t="array" ref="E48">INDEX(Inscritos!$C$3:$AJ$318,MATCH($A48,Inscritos!$A$3:$A$318,0),MATCH(E$1,Inscritos!$C$2:$AJ$2,0))</f>
        <v>José Inocêncio da Costa</v>
      </c>
      <c r="F48" s="9" t="str">
        <f t="array" ref="F48">INDEX(Inscritos!$C$3:$AJ$318,MATCH($A48,Inscritos!$A$3:$A$318,0),MATCH(F$1,Inscritos!$C$2:$AJ$2,0))</f>
        <v>Parda</v>
      </c>
      <c r="G48" s="9" t="str">
        <f t="array" ref="G48">INDEX(Inscritos!$C$3:$AJ$318,MATCH($A48,Inscritos!$A$3:$A$318,0),MATCH(G$1,Inscritos!$C$2:$AJ$2,0))</f>
        <v>Entre R$ 4000,00 e R$ 5000,00</v>
      </c>
      <c r="H48" s="9" t="str">
        <f t="array" ref="H48">INDEX(Inscritos!$C$3:$AJ$318,MATCH($A48,Inscritos!$A$3:$A$318,0),MATCH(H$1,Inscritos!$C$2:$AJ$2,0))</f>
        <v>1 a 2</v>
      </c>
      <c r="I48" s="9" t="str">
        <f t="array" ref="I48">INDEX(Inscritos!$C$3:$AJ$318,MATCH($A48,Inscritos!$A$3:$A$318,0),MATCH(I$1,Inscritos!$C$2:$AJ$2,0))</f>
        <v>Menos que 1 vez por mês</v>
      </c>
      <c r="J48" s="9" t="str">
        <f t="array" ref="J48">INDEX(Inscritos!$C$3:$AJ$318,MATCH($A48,Inscritos!$A$3:$A$318,0),MATCH(J$1,Inscritos!$C$2:$AJ$2,0))</f>
        <v>Não tenho esse costume</v>
      </c>
      <c r="K48" s="9" t="str">
        <f t="array" ref="K48">INDEX(Inscritos!$C$3:$AJ$318,MATCH($A48,Inscritos!$A$3:$A$318,0),MATCH(K$1,Inscritos!$C$2:$AJ$2,0))</f>
        <v>Sim</v>
      </c>
      <c r="L48" s="1" t="str">
        <f t="shared" si="1"/>
        <v>Menos de 2</v>
      </c>
    </row>
    <row r="49" spans="1:12" ht="15" x14ac:dyDescent="0.25">
      <c r="A49" s="14" t="s">
        <v>1058</v>
      </c>
      <c r="B49" s="14" t="s">
        <v>142</v>
      </c>
      <c r="C49" s="14">
        <v>26</v>
      </c>
      <c r="D49" s="19">
        <f t="shared" si="2"/>
        <v>0.34666666666666668</v>
      </c>
      <c r="E49" s="9" t="str">
        <f t="array" ref="E49">INDEX(Inscritos!$C$3:$AJ$318,MATCH($A49,Inscritos!$A$3:$A$318,0),MATCH(E$1,Inscritos!$C$2:$AJ$2,0))</f>
        <v>Jardim Buscardi</v>
      </c>
      <c r="F49" s="9" t="str">
        <f t="array" ref="F49">INDEX(Inscritos!$C$3:$AJ$318,MATCH($A49,Inscritos!$A$3:$A$318,0),MATCH(F$1,Inscritos!$C$2:$AJ$2,0))</f>
        <v>Branca</v>
      </c>
      <c r="G49" s="9" t="str">
        <f t="array" ref="G49">INDEX(Inscritos!$C$3:$AJ$318,MATCH($A49,Inscritos!$A$3:$A$318,0),MATCH(G$1,Inscritos!$C$2:$AJ$2,0))</f>
        <v>Entre R$ 1000,00 e R$ 2000,00</v>
      </c>
      <c r="H49" s="9" t="str">
        <f t="array" ref="H49">INDEX(Inscritos!$C$3:$AJ$318,MATCH($A49,Inscritos!$A$3:$A$318,0),MATCH(H$1,Inscritos!$C$2:$AJ$2,0))</f>
        <v>Mais do que 4</v>
      </c>
      <c r="I49" s="9" t="str">
        <f t="array" ref="I49">INDEX(Inscritos!$C$3:$AJ$318,MATCH($A49,Inscritos!$A$3:$A$318,0),MATCH(I$1,Inscritos!$C$2:$AJ$2,0))</f>
        <v>1 a 2 vezes por mês</v>
      </c>
      <c r="J49" s="9" t="str">
        <f t="array" ref="J49">INDEX(Inscritos!$C$3:$AJ$318,MATCH($A49,Inscritos!$A$3:$A$318,0),MATCH(J$1,Inscritos!$C$2:$AJ$2,0))</f>
        <v>Não tenho esse costume</v>
      </c>
      <c r="K49" s="9" t="str">
        <f t="array" ref="K49">INDEX(Inscritos!$C$3:$AJ$318,MATCH($A49,Inscritos!$A$3:$A$318,0),MATCH(K$1,Inscritos!$C$2:$AJ$2,0))</f>
        <v>Sim</v>
      </c>
      <c r="L49" s="1" t="str">
        <f t="shared" si="1"/>
        <v>Mais de 2</v>
      </c>
    </row>
    <row r="50" spans="1:12" ht="15" x14ac:dyDescent="0.25">
      <c r="A50" s="14" t="s">
        <v>1070</v>
      </c>
      <c r="B50" s="14" t="s">
        <v>142</v>
      </c>
      <c r="C50" s="14">
        <v>37</v>
      </c>
      <c r="D50" s="19">
        <f t="shared" si="2"/>
        <v>0.49333333333333335</v>
      </c>
      <c r="E50" s="9" t="str">
        <f t="array" ref="E50">INDEX(Inscritos!$C$3:$AJ$318,MATCH($A50,Inscritos!$A$3:$A$318,0),MATCH(E$1,Inscritos!$C$2:$AJ$2,0))</f>
        <v>Adelino Bordignon</v>
      </c>
      <c r="F50" s="9" t="str">
        <f t="array" ref="F50">INDEX(Inscritos!$C$3:$AJ$318,MATCH($A50,Inscritos!$A$3:$A$318,0),MATCH(F$1,Inscritos!$C$2:$AJ$2,0))</f>
        <v>Branca</v>
      </c>
      <c r="G50" s="9" t="str">
        <f t="array" ref="G50">INDEX(Inscritos!$C$3:$AJ$318,MATCH($A50,Inscritos!$A$3:$A$318,0),MATCH(G$1,Inscritos!$C$2:$AJ$2,0))</f>
        <v>Entre R$ 4000,00 e R$ 5000,00</v>
      </c>
      <c r="H50" s="9" t="str">
        <f t="array" ref="H50">INDEX(Inscritos!$C$3:$AJ$318,MATCH($A50,Inscritos!$A$3:$A$318,0),MATCH(H$1,Inscritos!$C$2:$AJ$2,0))</f>
        <v>Mais do que 4</v>
      </c>
      <c r="I50" s="9" t="str">
        <f t="array" ref="I50">INDEX(Inscritos!$C$3:$AJ$318,MATCH($A50,Inscritos!$A$3:$A$318,0),MATCH(I$1,Inscritos!$C$2:$AJ$2,0))</f>
        <v>1 a 2 vezes por mês</v>
      </c>
      <c r="J50" s="9" t="str">
        <f t="array" ref="J50">INDEX(Inscritos!$C$3:$AJ$318,MATCH($A50,Inscritos!$A$3:$A$318,0),MATCH(J$1,Inscritos!$C$2:$AJ$2,0))</f>
        <v>Conheço ou visitei museus apenas por excursões da escola</v>
      </c>
      <c r="K50" s="9" t="str">
        <f t="array" ref="K50">INDEX(Inscritos!$C$3:$AJ$318,MATCH($A50,Inscritos!$A$3:$A$318,0),MATCH(K$1,Inscritos!$C$2:$AJ$2,0))</f>
        <v>Sim</v>
      </c>
      <c r="L50" s="1" t="str">
        <f t="shared" si="1"/>
        <v>Mais de 2</v>
      </c>
    </row>
    <row r="51" spans="1:12" ht="15" x14ac:dyDescent="0.25">
      <c r="A51" s="16" t="s">
        <v>1077</v>
      </c>
      <c r="B51" s="16" t="s">
        <v>39</v>
      </c>
      <c r="C51" s="17">
        <v>26</v>
      </c>
      <c r="D51" s="19">
        <f t="shared" si="2"/>
        <v>0.34666666666666668</v>
      </c>
      <c r="E51" s="9" t="str">
        <f t="array" ref="E51">INDEX(Inscritos!$C$3:$AJ$318,MATCH($A51,Inscritos!$A$3:$A$318,0),MATCH(E$1,Inscritos!$C$2:$AJ$2,0))</f>
        <v>Jardim Buscardi</v>
      </c>
      <c r="F51" s="9" t="str">
        <f t="array" ref="F51">INDEX(Inscritos!$C$3:$AJ$318,MATCH($A51,Inscritos!$A$3:$A$318,0),MATCH(F$1,Inscritos!$C$2:$AJ$2,0))</f>
        <v>Preta</v>
      </c>
      <c r="G51" s="9" t="str">
        <f t="array" ref="G51">INDEX(Inscritos!$C$3:$AJ$318,MATCH($A51,Inscritos!$A$3:$A$318,0),MATCH(G$1,Inscritos!$C$2:$AJ$2,0))</f>
        <v>Entre R$ 2000,00 e R$ 3000,00</v>
      </c>
      <c r="H51" s="9" t="str">
        <f t="array" ref="H51">INDEX(Inscritos!$C$3:$AJ$318,MATCH($A51,Inscritos!$A$3:$A$318,0),MATCH(H$1,Inscritos!$C$2:$AJ$2,0))</f>
        <v>3 a 4</v>
      </c>
      <c r="I51" s="9" t="str">
        <f t="array" ref="I51">INDEX(Inscritos!$C$3:$AJ$318,MATCH($A51,Inscritos!$A$3:$A$318,0),MATCH(I$1,Inscritos!$C$2:$AJ$2,0))</f>
        <v>Menos que 1 vez por mês</v>
      </c>
      <c r="J51" s="9" t="str">
        <f t="array" ref="J51">INDEX(Inscritos!$C$3:$AJ$318,MATCH($A51,Inscritos!$A$3:$A$318,0),MATCH(J$1,Inscritos!$C$2:$AJ$2,0))</f>
        <v>Não tenho esse costume</v>
      </c>
      <c r="K51" s="9" t="str">
        <f t="array" ref="K51">INDEX(Inscritos!$C$3:$AJ$318,MATCH($A51,Inscritos!$A$3:$A$318,0),MATCH(K$1,Inscritos!$C$2:$AJ$2,0))</f>
        <v>Sim</v>
      </c>
      <c r="L51" s="1" t="str">
        <f t="shared" si="1"/>
        <v>Mais de 2</v>
      </c>
    </row>
    <row r="52" spans="1:12" ht="15" x14ac:dyDescent="0.25">
      <c r="A52" s="14" t="s">
        <v>1083</v>
      </c>
      <c r="B52" s="14" t="s">
        <v>142</v>
      </c>
      <c r="C52" s="14">
        <v>49</v>
      </c>
      <c r="D52" s="19">
        <f t="shared" si="2"/>
        <v>0.65333333333333332</v>
      </c>
      <c r="E52" s="9" t="str">
        <f t="array" ref="E52">INDEX(Inscritos!$C$3:$AJ$318,MATCH($A52,Inscritos!$A$3:$A$318,0),MATCH(E$1,Inscritos!$C$2:$AJ$2,0))</f>
        <v>Adelino Bordignon</v>
      </c>
      <c r="F52" s="9" t="str">
        <f t="array" ref="F52">INDEX(Inscritos!$C$3:$AJ$318,MATCH($A52,Inscritos!$A$3:$A$318,0),MATCH(F$1,Inscritos!$C$2:$AJ$2,0))</f>
        <v>Branca</v>
      </c>
      <c r="G52" s="9" t="str">
        <f t="array" ref="G52">INDEX(Inscritos!$C$3:$AJ$318,MATCH($A52,Inscritos!$A$3:$A$318,0),MATCH(G$1,Inscritos!$C$2:$AJ$2,0))</f>
        <v>Entre R$ 1000,00 e R$ 2000,00</v>
      </c>
      <c r="H52" s="9" t="str">
        <f t="array" ref="H52">INDEX(Inscritos!$C$3:$AJ$318,MATCH($A52,Inscritos!$A$3:$A$318,0),MATCH(H$1,Inscritos!$C$2:$AJ$2,0))</f>
        <v>3 a 4</v>
      </c>
      <c r="I52" s="9" t="str">
        <f t="array" ref="I52">INDEX(Inscritos!$C$3:$AJ$318,MATCH($A52,Inscritos!$A$3:$A$318,0),MATCH(I$1,Inscritos!$C$2:$AJ$2,0))</f>
        <v>Menos que 1 vez por mês</v>
      </c>
      <c r="J52" s="9" t="str">
        <f t="array" ref="J52">INDEX(Inscritos!$C$3:$AJ$318,MATCH($A52,Inscritos!$A$3:$A$318,0),MATCH(J$1,Inscritos!$C$2:$AJ$2,0))</f>
        <v>Não tenho esse costume</v>
      </c>
      <c r="K52" s="9" t="str">
        <f t="array" ref="K52">INDEX(Inscritos!$C$3:$AJ$318,MATCH($A52,Inscritos!$A$3:$A$318,0),MATCH(K$1,Inscritos!$C$2:$AJ$2,0))</f>
        <v>Sim</v>
      </c>
      <c r="L52" s="1" t="str">
        <f t="shared" si="1"/>
        <v>Mais de 2</v>
      </c>
    </row>
    <row r="53" spans="1:12" ht="15" x14ac:dyDescent="0.25">
      <c r="A53" s="14" t="s">
        <v>1089</v>
      </c>
      <c r="B53" s="14" t="s">
        <v>142</v>
      </c>
      <c r="C53" s="14">
        <v>26</v>
      </c>
      <c r="D53" s="19">
        <f t="shared" si="2"/>
        <v>0.34666666666666668</v>
      </c>
      <c r="E53" s="9" t="str">
        <f t="array" ref="E53">INDEX(Inscritos!$C$3:$AJ$318,MATCH($A53,Inscritos!$A$3:$A$318,0),MATCH(E$1,Inscritos!$C$2:$AJ$2,0))</f>
        <v>José Inocêncio da Costa</v>
      </c>
      <c r="F53" s="9" t="str">
        <f t="array" ref="F53">INDEX(Inscritos!$C$3:$AJ$318,MATCH($A53,Inscritos!$A$3:$A$318,0),MATCH(F$1,Inscritos!$C$2:$AJ$2,0))</f>
        <v>Parda</v>
      </c>
      <c r="G53" s="9" t="str">
        <f t="array" ref="G53">INDEX(Inscritos!$C$3:$AJ$318,MATCH($A53,Inscritos!$A$3:$A$318,0),MATCH(G$1,Inscritos!$C$2:$AJ$2,0))</f>
        <v>Entre R$ 2000,00 e R$ 3000,00</v>
      </c>
      <c r="H53" s="9" t="str">
        <f t="array" ref="H53">INDEX(Inscritos!$C$3:$AJ$318,MATCH($A53,Inscritos!$A$3:$A$318,0),MATCH(H$1,Inscritos!$C$2:$AJ$2,0))</f>
        <v>1 a 2</v>
      </c>
      <c r="I53" s="9" t="str">
        <f t="array" ref="I53">INDEX(Inscritos!$C$3:$AJ$318,MATCH($A53,Inscritos!$A$3:$A$318,0),MATCH(I$1,Inscritos!$C$2:$AJ$2,0))</f>
        <v>1 a 2 vezes por mês</v>
      </c>
      <c r="J53" s="9" t="str">
        <f t="array" ref="J53">INDEX(Inscritos!$C$3:$AJ$318,MATCH($A53,Inscritos!$A$3:$A$318,0),MATCH(J$1,Inscritos!$C$2:$AJ$2,0))</f>
        <v>Não tenho esse costume</v>
      </c>
      <c r="K53" s="9" t="str">
        <f t="array" ref="K53">INDEX(Inscritos!$C$3:$AJ$318,MATCH($A53,Inscritos!$A$3:$A$318,0),MATCH(K$1,Inscritos!$C$2:$AJ$2,0))</f>
        <v>Sim</v>
      </c>
      <c r="L53" s="1" t="str">
        <f t="shared" si="1"/>
        <v>Menos de 2</v>
      </c>
    </row>
    <row r="54" spans="1:12" ht="15" x14ac:dyDescent="0.25">
      <c r="A54" s="14" t="s">
        <v>1103</v>
      </c>
      <c r="B54" s="14" t="s">
        <v>142</v>
      </c>
      <c r="C54" s="14">
        <v>23</v>
      </c>
      <c r="D54" s="19">
        <f t="shared" si="2"/>
        <v>0.30666666666666664</v>
      </c>
      <c r="E54" s="9" t="str">
        <f t="array" ref="E54">INDEX(Inscritos!$C$3:$AJ$318,MATCH($A54,Inscritos!$A$3:$A$318,0),MATCH(E$1,Inscritos!$C$2:$AJ$2,0))</f>
        <v>Adelino Bordignon</v>
      </c>
      <c r="F54" s="9" t="str">
        <f t="array" ref="F54">INDEX(Inscritos!$C$3:$AJ$318,MATCH($A54,Inscritos!$A$3:$A$318,0),MATCH(F$1,Inscritos!$C$2:$AJ$2,0))</f>
        <v>Branca</v>
      </c>
      <c r="G54" s="9" t="str">
        <f t="array" ref="G54">INDEX(Inscritos!$C$3:$AJ$318,MATCH($A54,Inscritos!$A$3:$A$318,0),MATCH(G$1,Inscritos!$C$2:$AJ$2,0))</f>
        <v>Entre R$ 4000,00 e R$ 5000,00</v>
      </c>
      <c r="H54" s="9" t="str">
        <f t="array" ref="H54">INDEX(Inscritos!$C$3:$AJ$318,MATCH($A54,Inscritos!$A$3:$A$318,0),MATCH(H$1,Inscritos!$C$2:$AJ$2,0))</f>
        <v>1 a 2</v>
      </c>
      <c r="I54" s="9" t="str">
        <f t="array" ref="I54">INDEX(Inscritos!$C$3:$AJ$318,MATCH($A54,Inscritos!$A$3:$A$318,0),MATCH(I$1,Inscritos!$C$2:$AJ$2,0))</f>
        <v>Menos que 1 vez por mês</v>
      </c>
      <c r="J54" s="9" t="str">
        <f t="array" ref="J54">INDEX(Inscritos!$C$3:$AJ$318,MATCH($A54,Inscritos!$A$3:$A$318,0),MATCH(J$1,Inscritos!$C$2:$AJ$2,0))</f>
        <v>Não tenho esse costume</v>
      </c>
      <c r="K54" s="9" t="str">
        <f t="array" ref="K54">INDEX(Inscritos!$C$3:$AJ$318,MATCH($A54,Inscritos!$A$3:$A$318,0),MATCH(K$1,Inscritos!$C$2:$AJ$2,0))</f>
        <v>Sim</v>
      </c>
      <c r="L54" s="1" t="str">
        <f t="shared" si="1"/>
        <v>Menos de 2</v>
      </c>
    </row>
    <row r="55" spans="1:12" ht="15" x14ac:dyDescent="0.25">
      <c r="A55" s="14" t="s">
        <v>1109</v>
      </c>
      <c r="B55" s="14" t="s">
        <v>142</v>
      </c>
      <c r="C55" s="14">
        <v>36</v>
      </c>
      <c r="D55" s="19">
        <f t="shared" si="2"/>
        <v>0.48</v>
      </c>
      <c r="E55" s="9" t="str">
        <f t="array" ref="E55">INDEX(Inscritos!$C$3:$AJ$318,MATCH($A55,Inscritos!$A$3:$A$318,0),MATCH(E$1,Inscritos!$C$2:$AJ$2,0))</f>
        <v>Adelino Bordignon</v>
      </c>
      <c r="F55" s="9" t="str">
        <f t="array" ref="F55">INDEX(Inscritos!$C$3:$AJ$318,MATCH($A55,Inscritos!$A$3:$A$318,0),MATCH(F$1,Inscritos!$C$2:$AJ$2,0))</f>
        <v>Branca</v>
      </c>
      <c r="G55" s="9" t="str">
        <f t="array" ref="G55">INDEX(Inscritos!$C$3:$AJ$318,MATCH($A55,Inscritos!$A$3:$A$318,0),MATCH(G$1,Inscritos!$C$2:$AJ$2,0))</f>
        <v>Entre R$ 2000,00 e R$ 3000,00</v>
      </c>
      <c r="H55" s="9" t="str">
        <f t="array" ref="H55">INDEX(Inscritos!$C$3:$AJ$318,MATCH($A55,Inscritos!$A$3:$A$318,0),MATCH(H$1,Inscritos!$C$2:$AJ$2,0))</f>
        <v>Mais do que 4</v>
      </c>
      <c r="I55" s="9" t="str">
        <f t="array" ref="I55">INDEX(Inscritos!$C$3:$AJ$318,MATCH($A55,Inscritos!$A$3:$A$318,0),MATCH(I$1,Inscritos!$C$2:$AJ$2,0))</f>
        <v>Menos que 1 vez por mês</v>
      </c>
      <c r="J55" s="9" t="str">
        <f t="array" ref="J55">INDEX(Inscritos!$C$3:$AJ$318,MATCH($A55,Inscritos!$A$3:$A$318,0),MATCH(J$1,Inscritos!$C$2:$AJ$2,0))</f>
        <v>Não tenho esse costume</v>
      </c>
      <c r="K55" s="9" t="str">
        <f t="array" ref="K55">INDEX(Inscritos!$C$3:$AJ$318,MATCH($A55,Inscritos!$A$3:$A$318,0),MATCH(K$1,Inscritos!$C$2:$AJ$2,0))</f>
        <v>Não</v>
      </c>
      <c r="L55" s="1" t="str">
        <f t="shared" si="1"/>
        <v>Mais de 2</v>
      </c>
    </row>
    <row r="56" spans="1:12" ht="15" x14ac:dyDescent="0.25">
      <c r="A56" s="14" t="s">
        <v>2086</v>
      </c>
      <c r="B56" s="14" t="s">
        <v>142</v>
      </c>
      <c r="C56" s="14">
        <v>24</v>
      </c>
      <c r="D56" s="19">
        <f t="shared" si="2"/>
        <v>0.32</v>
      </c>
      <c r="E56" s="9" t="str">
        <f t="array" ref="E56">INDEX(Inscritos!$C$3:$AJ$318,MATCH($A56,Inscritos!$A$3:$A$318,0),MATCH(E$1,Inscritos!$C$2:$AJ$2,0))</f>
        <v>Chlorita de Oliveira Penteado Martins</v>
      </c>
      <c r="F56" s="9" t="str">
        <f t="array" ref="F56">INDEX(Inscritos!$C$3:$AJ$318,MATCH($A56,Inscritos!$A$3:$A$318,0),MATCH(F$1,Inscritos!$C$2:$AJ$2,0))</f>
        <v>Não quero declarar</v>
      </c>
      <c r="G56" s="9" t="str">
        <f t="array" ref="G56">INDEX(Inscritos!$C$3:$AJ$318,MATCH($A56,Inscritos!$A$3:$A$318,0),MATCH(G$1,Inscritos!$C$2:$AJ$2,0))</f>
        <v>Entre R$ 1000,00 e R$ 2000,00</v>
      </c>
      <c r="H56" s="9" t="str">
        <f t="array" ref="H56">INDEX(Inscritos!$C$3:$AJ$318,MATCH($A56,Inscritos!$A$3:$A$318,0),MATCH(H$1,Inscritos!$C$2:$AJ$2,0))</f>
        <v>1 a 2</v>
      </c>
      <c r="I56" s="9" t="str">
        <f t="array" ref="I56">INDEX(Inscritos!$C$3:$AJ$318,MATCH($A56,Inscritos!$A$3:$A$318,0),MATCH(I$1,Inscritos!$C$2:$AJ$2,0))</f>
        <v>Menos que 1 vez por mês</v>
      </c>
      <c r="J56" s="9" t="str">
        <f t="array" ref="J56">INDEX(Inscritos!$C$3:$AJ$318,MATCH($A56,Inscritos!$A$3:$A$318,0),MATCH(J$1,Inscritos!$C$2:$AJ$2,0))</f>
        <v>Não tenho esse costume</v>
      </c>
      <c r="K56" s="9" t="str">
        <f t="array" ref="K56">INDEX(Inscritos!$C$3:$AJ$318,MATCH($A56,Inscritos!$A$3:$A$318,0),MATCH(K$1,Inscritos!$C$2:$AJ$2,0))</f>
        <v>Sim</v>
      </c>
      <c r="L56" s="1" t="str">
        <f t="shared" si="1"/>
        <v>Menos de 2</v>
      </c>
    </row>
    <row r="57" spans="1:12" ht="15" x14ac:dyDescent="0.25">
      <c r="A57" s="14" t="s">
        <v>1129</v>
      </c>
      <c r="B57" s="14" t="s">
        <v>142</v>
      </c>
      <c r="C57" s="14">
        <v>18</v>
      </c>
      <c r="D57" s="19">
        <f t="shared" si="2"/>
        <v>0.24</v>
      </c>
      <c r="E57" s="9" t="str">
        <f t="array" ref="E57">INDEX(Inscritos!$C$3:$AJ$318,MATCH($A57,Inscritos!$A$3:$A$318,0),MATCH(E$1,Inscritos!$C$2:$AJ$2,0))</f>
        <v>Chlorita de Oliveira Penteado Martins</v>
      </c>
      <c r="F57" s="9" t="str">
        <f t="array" ref="F57">INDEX(Inscritos!$C$3:$AJ$318,MATCH($A57,Inscritos!$A$3:$A$318,0),MATCH(F$1,Inscritos!$C$2:$AJ$2,0))</f>
        <v>Branca</v>
      </c>
      <c r="G57" s="9" t="str">
        <f t="array" ref="G57">INDEX(Inscritos!$C$3:$AJ$318,MATCH($A57,Inscritos!$A$3:$A$318,0),MATCH(G$1,Inscritos!$C$2:$AJ$2,0))</f>
        <v>Entre R$ 2000,00 e R$ 3000,00</v>
      </c>
      <c r="H57" s="9" t="str">
        <f t="array" ref="H57">INDEX(Inscritos!$C$3:$AJ$318,MATCH($A57,Inscritos!$A$3:$A$318,0),MATCH(H$1,Inscritos!$C$2:$AJ$2,0))</f>
        <v>1 a 2</v>
      </c>
      <c r="I57" s="9" t="str">
        <f t="array" ref="I57">INDEX(Inscritos!$C$3:$AJ$318,MATCH($A57,Inscritos!$A$3:$A$318,0),MATCH(I$1,Inscritos!$C$2:$AJ$2,0))</f>
        <v>Menos que 1 vez por mês</v>
      </c>
      <c r="J57" s="9" t="str">
        <f t="array" ref="J57">INDEX(Inscritos!$C$3:$AJ$318,MATCH($A57,Inscritos!$A$3:$A$318,0),MATCH(J$1,Inscritos!$C$2:$AJ$2,0))</f>
        <v>Conheço ou visitei museus apenas por excursões da escola</v>
      </c>
      <c r="K57" s="9" t="str">
        <f t="array" ref="K57">INDEX(Inscritos!$C$3:$AJ$318,MATCH($A57,Inscritos!$A$3:$A$318,0),MATCH(K$1,Inscritos!$C$2:$AJ$2,0))</f>
        <v>Sim</v>
      </c>
      <c r="L57" s="1" t="str">
        <f t="shared" si="1"/>
        <v>Menos de 2</v>
      </c>
    </row>
    <row r="58" spans="1:12" ht="15" x14ac:dyDescent="0.25">
      <c r="A58" s="14" t="s">
        <v>1150</v>
      </c>
      <c r="B58" s="14" t="s">
        <v>142</v>
      </c>
      <c r="C58" s="14">
        <v>26</v>
      </c>
      <c r="D58" s="19">
        <f t="shared" si="2"/>
        <v>0.34666666666666668</v>
      </c>
      <c r="E58" s="9" t="str">
        <f t="array" ref="E58">INDEX(Inscritos!$C$3:$AJ$318,MATCH($A58,Inscritos!$A$3:$A$318,0),MATCH(E$1,Inscritos!$C$2:$AJ$2,0))</f>
        <v>José Inocêncio da Costa</v>
      </c>
      <c r="F58" s="9" t="str">
        <f t="array" ref="F58">INDEX(Inscritos!$C$3:$AJ$318,MATCH($A58,Inscritos!$A$3:$A$318,0),MATCH(F$1,Inscritos!$C$2:$AJ$2,0))</f>
        <v>Parda</v>
      </c>
      <c r="G58" s="9" t="str">
        <f t="array" ref="G58">INDEX(Inscritos!$C$3:$AJ$318,MATCH($A58,Inscritos!$A$3:$A$318,0),MATCH(G$1,Inscritos!$C$2:$AJ$2,0))</f>
        <v>Entre R$ 1000,00 e R$ 2000,00</v>
      </c>
      <c r="H58" s="9" t="str">
        <f t="array" ref="H58">INDEX(Inscritos!$C$3:$AJ$318,MATCH($A58,Inscritos!$A$3:$A$318,0),MATCH(H$1,Inscritos!$C$2:$AJ$2,0))</f>
        <v>Mais do que 4</v>
      </c>
      <c r="I58" s="9" t="str">
        <f t="array" ref="I58">INDEX(Inscritos!$C$3:$AJ$318,MATCH($A58,Inscritos!$A$3:$A$318,0),MATCH(I$1,Inscritos!$C$2:$AJ$2,0))</f>
        <v>Menos que 1 vez por mês</v>
      </c>
      <c r="J58" s="9" t="str">
        <f t="array" ref="J58">INDEX(Inscritos!$C$3:$AJ$318,MATCH($A58,Inscritos!$A$3:$A$318,0),MATCH(J$1,Inscritos!$C$2:$AJ$2,0))</f>
        <v>Conheço ou visitei museus apenas por excursões da escola</v>
      </c>
      <c r="K58" s="9" t="str">
        <f t="array" ref="K58">INDEX(Inscritos!$C$3:$AJ$318,MATCH($A58,Inscritos!$A$3:$A$318,0),MATCH(K$1,Inscritos!$C$2:$AJ$2,0))</f>
        <v>Sim</v>
      </c>
      <c r="L58" s="1" t="str">
        <f t="shared" si="1"/>
        <v>Mais de 2</v>
      </c>
    </row>
    <row r="59" spans="1:12" ht="15" x14ac:dyDescent="0.25">
      <c r="A59" s="16" t="s">
        <v>1156</v>
      </c>
      <c r="B59" s="16" t="s">
        <v>39</v>
      </c>
      <c r="C59" s="17">
        <v>36</v>
      </c>
      <c r="D59" s="19">
        <f t="shared" si="2"/>
        <v>0.48</v>
      </c>
      <c r="E59" s="9" t="str">
        <f t="array" ref="E59">INDEX(Inscritos!$C$3:$AJ$318,MATCH($A59,Inscritos!$A$3:$A$318,0),MATCH(E$1,Inscritos!$C$2:$AJ$2,0))</f>
        <v>Adelino Bordignon</v>
      </c>
      <c r="F59" s="9" t="str">
        <f t="array" ref="F59">INDEX(Inscritos!$C$3:$AJ$318,MATCH($A59,Inscritos!$A$3:$A$318,0),MATCH(F$1,Inscritos!$C$2:$AJ$2,0))</f>
        <v>Branca</v>
      </c>
      <c r="G59" s="9" t="str">
        <f t="array" ref="G59">INDEX(Inscritos!$C$3:$AJ$318,MATCH($A59,Inscritos!$A$3:$A$318,0),MATCH(G$1,Inscritos!$C$2:$AJ$2,0))</f>
        <v>Entre R$ 2000,00 e R$ 3000,00</v>
      </c>
      <c r="H59" s="9" t="str">
        <f t="array" ref="H59">INDEX(Inscritos!$C$3:$AJ$318,MATCH($A59,Inscritos!$A$3:$A$318,0),MATCH(H$1,Inscritos!$C$2:$AJ$2,0))</f>
        <v>Mais do que 4</v>
      </c>
      <c r="I59" s="9" t="str">
        <f t="array" ref="I59">INDEX(Inscritos!$C$3:$AJ$318,MATCH($A59,Inscritos!$A$3:$A$318,0),MATCH(I$1,Inscritos!$C$2:$AJ$2,0))</f>
        <v>Menos que 1 vez por mês</v>
      </c>
      <c r="J59" s="9" t="str">
        <f t="array" ref="J59">INDEX(Inscritos!$C$3:$AJ$318,MATCH($A59,Inscritos!$A$3:$A$318,0),MATCH(J$1,Inscritos!$C$2:$AJ$2,0))</f>
        <v>Não tenho esse costume</v>
      </c>
      <c r="K59" s="9" t="str">
        <f t="array" ref="K59">INDEX(Inscritos!$C$3:$AJ$318,MATCH($A59,Inscritos!$A$3:$A$318,0),MATCH(K$1,Inscritos!$C$2:$AJ$2,0))</f>
        <v>Não</v>
      </c>
      <c r="L59" s="1" t="str">
        <f t="shared" si="1"/>
        <v>Mais de 2</v>
      </c>
    </row>
    <row r="60" spans="1:12" ht="15" x14ac:dyDescent="0.25">
      <c r="A60" s="14" t="s">
        <v>2087</v>
      </c>
      <c r="B60" s="14" t="s">
        <v>39</v>
      </c>
      <c r="C60" s="14">
        <v>18</v>
      </c>
      <c r="D60" s="19">
        <f t="shared" si="2"/>
        <v>0.24</v>
      </c>
      <c r="E60" s="9" t="str">
        <f t="array" ref="E60">INDEX(Inscritos!$C$3:$AJ$318,MATCH($A60,Inscritos!$A$3:$A$318,0),MATCH(E$1,Inscritos!$C$2:$AJ$2,0))</f>
        <v>Henrique Morato</v>
      </c>
      <c r="F60" s="9" t="str">
        <f t="array" ref="F60">INDEX(Inscritos!$C$3:$AJ$318,MATCH($A60,Inscritos!$A$3:$A$318,0),MATCH(F$1,Inscritos!$C$2:$AJ$2,0))</f>
        <v>Parda</v>
      </c>
      <c r="G60" s="9" t="str">
        <f t="array" ref="G60">INDEX(Inscritos!$C$3:$AJ$318,MATCH($A60,Inscritos!$A$3:$A$318,0),MATCH(G$1,Inscritos!$C$2:$AJ$2,0))</f>
        <v>Entre R$ 1000,00 e R$ 2000,00</v>
      </c>
      <c r="H60" s="9" t="str">
        <f t="array" ref="H60">INDEX(Inscritos!$C$3:$AJ$318,MATCH($A60,Inscritos!$A$3:$A$318,0),MATCH(H$1,Inscritos!$C$2:$AJ$2,0))</f>
        <v>Mais do que 4</v>
      </c>
      <c r="I60" s="9" t="str">
        <f t="array" ref="I60">INDEX(Inscritos!$C$3:$AJ$318,MATCH($A60,Inscritos!$A$3:$A$318,0),MATCH(I$1,Inscritos!$C$2:$AJ$2,0))</f>
        <v>Menos que 1 vez por mês</v>
      </c>
      <c r="J60" s="9" t="str">
        <f t="array" ref="J60">INDEX(Inscritos!$C$3:$AJ$318,MATCH($A60,Inscritos!$A$3:$A$318,0),MATCH(J$1,Inscritos!$C$2:$AJ$2,0))</f>
        <v>Conheço ou visitei museus apenas por excursões da escola</v>
      </c>
      <c r="K60" s="9" t="str">
        <f t="array" ref="K60">INDEX(Inscritos!$C$3:$AJ$318,MATCH($A60,Inscritos!$A$3:$A$318,0),MATCH(K$1,Inscritos!$C$2:$AJ$2,0))</f>
        <v>Não</v>
      </c>
      <c r="L60" s="1" t="str">
        <f t="shared" si="1"/>
        <v>Mais de 2</v>
      </c>
    </row>
    <row r="61" spans="1:12" ht="15" x14ac:dyDescent="0.25">
      <c r="A61" s="14" t="s">
        <v>2088</v>
      </c>
      <c r="B61" s="14" t="s">
        <v>142</v>
      </c>
      <c r="C61" s="14">
        <v>20</v>
      </c>
      <c r="D61" s="19">
        <f t="shared" si="2"/>
        <v>0.26666666666666666</v>
      </c>
      <c r="E61" s="9" t="str">
        <f t="array" ref="E61">INDEX(Inscritos!$C$3:$AJ$318,MATCH($A61,Inscritos!$A$3:$A$318,0),MATCH(E$1,Inscritos!$C$2:$AJ$2,0))</f>
        <v>Chlorita de Oliveira Penteado Martins</v>
      </c>
      <c r="F61" s="9" t="str">
        <f t="array" ref="F61">INDEX(Inscritos!$C$3:$AJ$318,MATCH($A61,Inscritos!$A$3:$A$318,0),MATCH(F$1,Inscritos!$C$2:$AJ$2,0))</f>
        <v>Branca</v>
      </c>
      <c r="G61" s="9" t="str">
        <f t="array" ref="G61">INDEX(Inscritos!$C$3:$AJ$318,MATCH($A61,Inscritos!$A$3:$A$318,0),MATCH(G$1,Inscritos!$C$2:$AJ$2,0))</f>
        <v>Entre R$ 1000,00 e R$ 2000,00</v>
      </c>
      <c r="H61" s="9" t="str">
        <f t="array" ref="H61">INDEX(Inscritos!$C$3:$AJ$318,MATCH($A61,Inscritos!$A$3:$A$318,0),MATCH(H$1,Inscritos!$C$2:$AJ$2,0))</f>
        <v>1 a 2</v>
      </c>
      <c r="I61" s="9" t="str">
        <f t="array" ref="I61">INDEX(Inscritos!$C$3:$AJ$318,MATCH($A61,Inscritos!$A$3:$A$318,0),MATCH(I$1,Inscritos!$C$2:$AJ$2,0))</f>
        <v>Menos que 1 vez por mês</v>
      </c>
      <c r="J61" s="9" t="str">
        <f t="array" ref="J61">INDEX(Inscritos!$C$3:$AJ$318,MATCH($A61,Inscritos!$A$3:$A$318,0),MATCH(J$1,Inscritos!$C$2:$AJ$2,0))</f>
        <v>Conheço ou visitei museus apenas por excursões da escola</v>
      </c>
      <c r="K61" s="9" t="str">
        <f t="array" ref="K61">INDEX(Inscritos!$C$3:$AJ$318,MATCH($A61,Inscritos!$A$3:$A$318,0),MATCH(K$1,Inscritos!$C$2:$AJ$2,0))</f>
        <v>Sim</v>
      </c>
      <c r="L61" s="1" t="str">
        <f t="shared" si="1"/>
        <v>Menos de 2</v>
      </c>
    </row>
    <row r="62" spans="1:12" ht="15" x14ac:dyDescent="0.25">
      <c r="A62" s="16" t="s">
        <v>1173</v>
      </c>
      <c r="B62" s="16" t="s">
        <v>39</v>
      </c>
      <c r="C62" s="17">
        <v>30</v>
      </c>
      <c r="D62" s="19">
        <f t="shared" si="2"/>
        <v>0.4</v>
      </c>
      <c r="E62" s="9" t="str">
        <f t="array" ref="E62">INDEX(Inscritos!$C$3:$AJ$318,MATCH($A62,Inscritos!$A$3:$A$318,0),MATCH(E$1,Inscritos!$C$2:$AJ$2,0))</f>
        <v>Sesi</v>
      </c>
      <c r="F62" s="9" t="str">
        <f t="array" ref="F62">INDEX(Inscritos!$C$3:$AJ$318,MATCH($A62,Inscritos!$A$3:$A$318,0),MATCH(F$1,Inscritos!$C$2:$AJ$2,0))</f>
        <v>Branca</v>
      </c>
      <c r="G62" s="9" t="str">
        <f t="array" ref="G62">INDEX(Inscritos!$C$3:$AJ$318,MATCH($A62,Inscritos!$A$3:$A$318,0),MATCH(G$1,Inscritos!$C$2:$AJ$2,0))</f>
        <v>Entre R$ 1000,00 e R$ 2000,00</v>
      </c>
      <c r="H62" s="9" t="str">
        <f t="array" ref="H62">INDEX(Inscritos!$C$3:$AJ$318,MATCH($A62,Inscritos!$A$3:$A$318,0),MATCH(H$1,Inscritos!$C$2:$AJ$2,0))</f>
        <v>Mais do que 4</v>
      </c>
      <c r="I62" s="9" t="str">
        <f t="array" ref="I62">INDEX(Inscritos!$C$3:$AJ$318,MATCH($A62,Inscritos!$A$3:$A$318,0),MATCH(I$1,Inscritos!$C$2:$AJ$2,0))</f>
        <v>1 a 2 vezes por mês</v>
      </c>
      <c r="J62" s="9" t="str">
        <f t="array" ref="J62">INDEX(Inscritos!$C$3:$AJ$318,MATCH($A62,Inscritos!$A$3:$A$318,0),MATCH(J$1,Inscritos!$C$2:$AJ$2,0))</f>
        <v>Não tenho esse costume</v>
      </c>
      <c r="K62" s="9" t="str">
        <f t="array" ref="K62">INDEX(Inscritos!$C$3:$AJ$318,MATCH($A62,Inscritos!$A$3:$A$318,0),MATCH(K$1,Inscritos!$C$2:$AJ$2,0))</f>
        <v>Sim</v>
      </c>
      <c r="L62" s="1" t="str">
        <f t="shared" si="1"/>
        <v>Mais de 2</v>
      </c>
    </row>
    <row r="63" spans="1:12" ht="15" x14ac:dyDescent="0.25">
      <c r="A63" s="14" t="s">
        <v>1184</v>
      </c>
      <c r="B63" s="14" t="s">
        <v>142</v>
      </c>
      <c r="C63" s="14">
        <v>21</v>
      </c>
      <c r="D63" s="19">
        <f t="shared" si="2"/>
        <v>0.28000000000000003</v>
      </c>
      <c r="E63" s="9" t="str">
        <f t="array" ref="E63">INDEX(Inscritos!$C$3:$AJ$318,MATCH($A63,Inscritos!$A$3:$A$318,0),MATCH(E$1,Inscritos!$C$2:$AJ$2,0))</f>
        <v>Chlorita de Oliveira Penteado Martins</v>
      </c>
      <c r="F63" s="9" t="str">
        <f t="array" ref="F63">INDEX(Inscritos!$C$3:$AJ$318,MATCH($A63,Inscritos!$A$3:$A$318,0),MATCH(F$1,Inscritos!$C$2:$AJ$2,0))</f>
        <v>Branca</v>
      </c>
      <c r="G63" s="9" t="str">
        <f t="array" ref="G63">INDEX(Inscritos!$C$3:$AJ$318,MATCH($A63,Inscritos!$A$3:$A$318,0),MATCH(G$1,Inscritos!$C$2:$AJ$2,0))</f>
        <v>Até R$ 1000,00</v>
      </c>
      <c r="H63" s="9" t="str">
        <f t="array" ref="H63">INDEX(Inscritos!$C$3:$AJ$318,MATCH($A63,Inscritos!$A$3:$A$318,0),MATCH(H$1,Inscritos!$C$2:$AJ$2,0))</f>
        <v>1 a 2</v>
      </c>
      <c r="I63" s="9" t="str">
        <f t="array" ref="I63">INDEX(Inscritos!$C$3:$AJ$318,MATCH($A63,Inscritos!$A$3:$A$318,0),MATCH(I$1,Inscritos!$C$2:$AJ$2,0))</f>
        <v>1 a 2 vezes por mês</v>
      </c>
      <c r="J63" s="9" t="str">
        <f t="array" ref="J63">INDEX(Inscritos!$C$3:$AJ$318,MATCH($A63,Inscritos!$A$3:$A$318,0),MATCH(J$1,Inscritos!$C$2:$AJ$2,0))</f>
        <v>Conheço ou visitei museus apenas por excursões da escola</v>
      </c>
      <c r="K63" s="9" t="str">
        <f t="array" ref="K63">INDEX(Inscritos!$C$3:$AJ$318,MATCH($A63,Inscritos!$A$3:$A$318,0),MATCH(K$1,Inscritos!$C$2:$AJ$2,0))</f>
        <v>Sim</v>
      </c>
      <c r="L63" s="1" t="str">
        <f t="shared" si="1"/>
        <v>Menos de 2</v>
      </c>
    </row>
    <row r="64" spans="1:12" ht="15" x14ac:dyDescent="0.25">
      <c r="A64" s="14" t="s">
        <v>2089</v>
      </c>
      <c r="B64" s="14" t="s">
        <v>142</v>
      </c>
      <c r="C64" s="14">
        <v>58</v>
      </c>
      <c r="D64" s="19">
        <f t="shared" si="2"/>
        <v>0.77333333333333332</v>
      </c>
      <c r="E64" s="9" t="str">
        <f t="array" ref="E64">INDEX(Inscritos!$C$3:$AJ$318,MATCH($A64,Inscritos!$A$3:$A$318,0),MATCH(E$1,Inscritos!$C$2:$AJ$2,0))</f>
        <v>Adelino Bordignon</v>
      </c>
      <c r="F64" s="9" t="str">
        <f t="array" ref="F64">INDEX(Inscritos!$C$3:$AJ$318,MATCH($A64,Inscritos!$A$3:$A$318,0),MATCH(F$1,Inscritos!$C$2:$AJ$2,0))</f>
        <v>Parda</v>
      </c>
      <c r="G64" s="9" t="str">
        <f t="array" ref="G64">INDEX(Inscritos!$C$3:$AJ$318,MATCH($A64,Inscritos!$A$3:$A$318,0),MATCH(G$1,Inscritos!$C$2:$AJ$2,0))</f>
        <v>Entre R$ 2000,00 e R$ 3000,00</v>
      </c>
      <c r="H64" s="9" t="str">
        <f t="array" ref="H64">INDEX(Inscritos!$C$3:$AJ$318,MATCH($A64,Inscritos!$A$3:$A$318,0),MATCH(H$1,Inscritos!$C$2:$AJ$2,0))</f>
        <v>3 a 4</v>
      </c>
      <c r="I64" s="9" t="str">
        <f t="array" ref="I64">INDEX(Inscritos!$C$3:$AJ$318,MATCH($A64,Inscritos!$A$3:$A$318,0),MATCH(I$1,Inscritos!$C$2:$AJ$2,0))</f>
        <v>1 a 2 vezes por mês</v>
      </c>
      <c r="J64" s="9" t="str">
        <f t="array" ref="J64">INDEX(Inscritos!$C$3:$AJ$318,MATCH($A64,Inscritos!$A$3:$A$318,0),MATCH(J$1,Inscritos!$C$2:$AJ$2,0))</f>
        <v>Não tenho esse costume</v>
      </c>
      <c r="K64" s="9" t="str">
        <f t="array" ref="K64">INDEX(Inscritos!$C$3:$AJ$318,MATCH($A64,Inscritos!$A$3:$A$318,0),MATCH(K$1,Inscritos!$C$2:$AJ$2,0))</f>
        <v>Não</v>
      </c>
      <c r="L64" s="1" t="str">
        <f t="shared" si="1"/>
        <v>Mais de 2</v>
      </c>
    </row>
    <row r="65" spans="1:12" ht="15" x14ac:dyDescent="0.25">
      <c r="A65" s="14" t="s">
        <v>1208</v>
      </c>
      <c r="B65" s="14" t="s">
        <v>39</v>
      </c>
      <c r="C65" s="14">
        <v>30</v>
      </c>
      <c r="D65" s="19">
        <f t="shared" si="2"/>
        <v>0.4</v>
      </c>
      <c r="E65" s="9" t="str">
        <f t="array" ref="E65">INDEX(Inscritos!$C$3:$AJ$318,MATCH($A65,Inscritos!$A$3:$A$318,0),MATCH(E$1,Inscritos!$C$2:$AJ$2,0))</f>
        <v>IFSP</v>
      </c>
      <c r="F65" s="9" t="str">
        <f t="array" ref="F65">INDEX(Inscritos!$C$3:$AJ$318,MATCH($A65,Inscritos!$A$3:$A$318,0),MATCH(F$1,Inscritos!$C$2:$AJ$2,0))</f>
        <v>Branca</v>
      </c>
      <c r="G65" s="9" t="str">
        <f t="array" ref="G65">INDEX(Inscritos!$C$3:$AJ$318,MATCH($A65,Inscritos!$A$3:$A$318,0),MATCH(G$1,Inscritos!$C$2:$AJ$2,0))</f>
        <v>Entre R$ 3000,00 e R$ 4000,00</v>
      </c>
      <c r="H65" s="9" t="str">
        <f t="array" ref="H65">INDEX(Inscritos!$C$3:$AJ$318,MATCH($A65,Inscritos!$A$3:$A$318,0),MATCH(H$1,Inscritos!$C$2:$AJ$2,0))</f>
        <v>Mais do que 4</v>
      </c>
      <c r="I65" s="9" t="str">
        <f t="array" ref="I65">INDEX(Inscritos!$C$3:$AJ$318,MATCH($A65,Inscritos!$A$3:$A$318,0),MATCH(I$1,Inscritos!$C$2:$AJ$2,0))</f>
        <v>1 a 2 vezes por mês</v>
      </c>
      <c r="J65" s="9" t="str">
        <f t="array" ref="J65">INDEX(Inscritos!$C$3:$AJ$318,MATCH($A65,Inscritos!$A$3:$A$318,0),MATCH(J$1,Inscritos!$C$2:$AJ$2,0))</f>
        <v>Não tenho esse costume</v>
      </c>
      <c r="K65" s="9" t="str">
        <f t="array" ref="K65">INDEX(Inscritos!$C$3:$AJ$318,MATCH($A65,Inscritos!$A$3:$A$318,0),MATCH(K$1,Inscritos!$C$2:$AJ$2,0))</f>
        <v>Sim</v>
      </c>
      <c r="L65" s="1" t="str">
        <f t="shared" si="1"/>
        <v>Mais de 2</v>
      </c>
    </row>
    <row r="66" spans="1:12" ht="15" x14ac:dyDescent="0.25">
      <c r="A66" s="14" t="s">
        <v>2090</v>
      </c>
      <c r="B66" s="14" t="s">
        <v>142</v>
      </c>
      <c r="C66" s="14">
        <v>28</v>
      </c>
      <c r="D66" s="19">
        <f t="shared" ref="D66:D97" si="3">C66/75</f>
        <v>0.37333333333333335</v>
      </c>
      <c r="E66" s="9" t="str">
        <f t="array" ref="E66">INDEX(Inscritos!$C$3:$AJ$318,MATCH($A66,Inscritos!$A$3:$A$318,0),MATCH(E$1,Inscritos!$C$2:$AJ$2,0))</f>
        <v>Henrique Morato</v>
      </c>
      <c r="F66" s="9" t="str">
        <f t="array" ref="F66">INDEX(Inscritos!$C$3:$AJ$318,MATCH($A66,Inscritos!$A$3:$A$318,0),MATCH(F$1,Inscritos!$C$2:$AJ$2,0))</f>
        <v>Branca</v>
      </c>
      <c r="G66" s="9" t="str">
        <f t="array" ref="G66">INDEX(Inscritos!$C$3:$AJ$318,MATCH($A66,Inscritos!$A$3:$A$318,0),MATCH(G$1,Inscritos!$C$2:$AJ$2,0))</f>
        <v>Entre R$ 1000,00 e R$ 2000,00</v>
      </c>
      <c r="H66" s="9" t="str">
        <f t="array" ref="H66">INDEX(Inscritos!$C$3:$AJ$318,MATCH($A66,Inscritos!$A$3:$A$318,0),MATCH(H$1,Inscritos!$C$2:$AJ$2,0))</f>
        <v>Menos de 1</v>
      </c>
      <c r="I66" s="9" t="str">
        <f t="array" ref="I66">INDEX(Inscritos!$C$3:$AJ$318,MATCH($A66,Inscritos!$A$3:$A$318,0),MATCH(I$1,Inscritos!$C$2:$AJ$2,0))</f>
        <v>Menos que 1 vez por mês</v>
      </c>
      <c r="J66" s="9" t="str">
        <f t="array" ref="J66">INDEX(Inscritos!$C$3:$AJ$318,MATCH($A66,Inscritos!$A$3:$A$318,0),MATCH(J$1,Inscritos!$C$2:$AJ$2,0))</f>
        <v>Não tenho esse costume</v>
      </c>
      <c r="K66" s="9" t="str">
        <f t="array" ref="K66">INDEX(Inscritos!$C$3:$AJ$318,MATCH($A66,Inscritos!$A$3:$A$318,0),MATCH(K$1,Inscritos!$C$2:$AJ$2,0))</f>
        <v>Sim</v>
      </c>
      <c r="L66" s="1" t="str">
        <f t="shared" si="1"/>
        <v>Menos de 2</v>
      </c>
    </row>
    <row r="67" spans="1:12" ht="15" x14ac:dyDescent="0.25">
      <c r="A67" s="14" t="s">
        <v>1220</v>
      </c>
      <c r="B67" s="14" t="s">
        <v>39</v>
      </c>
      <c r="C67" s="14">
        <v>19</v>
      </c>
      <c r="D67" s="19">
        <f t="shared" si="3"/>
        <v>0.25333333333333335</v>
      </c>
      <c r="E67" s="9" t="str">
        <f t="array" ref="E67">INDEX(Inscritos!$C$3:$AJ$318,MATCH($A67,Inscritos!$A$3:$A$318,0),MATCH(E$1,Inscritos!$C$2:$AJ$2,0))</f>
        <v>IFSP</v>
      </c>
      <c r="F67" s="9" t="str">
        <f t="array" ref="F67">INDEX(Inscritos!$C$3:$AJ$318,MATCH($A67,Inscritos!$A$3:$A$318,0),MATCH(F$1,Inscritos!$C$2:$AJ$2,0))</f>
        <v>Parda</v>
      </c>
      <c r="G67" s="9" t="str">
        <f t="array" ref="G67">INDEX(Inscritos!$C$3:$AJ$318,MATCH($A67,Inscritos!$A$3:$A$318,0),MATCH(G$1,Inscritos!$C$2:$AJ$2,0))</f>
        <v>Entre R$ 2000,00 e R$ 3000,00</v>
      </c>
      <c r="H67" s="9" t="str">
        <f t="array" ref="H67">INDEX(Inscritos!$C$3:$AJ$318,MATCH($A67,Inscritos!$A$3:$A$318,0),MATCH(H$1,Inscritos!$C$2:$AJ$2,0))</f>
        <v>Menos de 1</v>
      </c>
      <c r="I67" s="9" t="str">
        <f t="array" ref="I67">INDEX(Inscritos!$C$3:$AJ$318,MATCH($A67,Inscritos!$A$3:$A$318,0),MATCH(I$1,Inscritos!$C$2:$AJ$2,0))</f>
        <v>Menos que 1 vez por mês</v>
      </c>
      <c r="J67" s="9" t="str">
        <f t="array" ref="J67">INDEX(Inscritos!$C$3:$AJ$318,MATCH($A67,Inscritos!$A$3:$A$318,0),MATCH(J$1,Inscritos!$C$2:$AJ$2,0))</f>
        <v>Não tenho esse costume</v>
      </c>
      <c r="K67" s="9" t="str">
        <f t="array" ref="K67">INDEX(Inscritos!$C$3:$AJ$318,MATCH($A67,Inscritos!$A$3:$A$318,0),MATCH(K$1,Inscritos!$C$2:$AJ$2,0))</f>
        <v>Sim</v>
      </c>
      <c r="L67" s="1" t="str">
        <f t="shared" si="1"/>
        <v>Menos de 2</v>
      </c>
    </row>
    <row r="68" spans="1:12" ht="15" x14ac:dyDescent="0.25">
      <c r="A68" s="7" t="s">
        <v>1226</v>
      </c>
      <c r="B68" s="7" t="s">
        <v>39</v>
      </c>
      <c r="C68" s="7">
        <v>16</v>
      </c>
      <c r="D68" s="19">
        <f t="shared" si="3"/>
        <v>0.21333333333333335</v>
      </c>
      <c r="E68" s="9" t="str">
        <f t="array" ref="E68">INDEX(Inscritos!$C$3:$AJ$318,MATCH($A68,Inscritos!$A$3:$A$318,0),MATCH(E$1,Inscritos!$C$2:$AJ$2,0))</f>
        <v>Jardim Buscardi</v>
      </c>
      <c r="F68" s="9" t="str">
        <f t="array" ref="F68">INDEX(Inscritos!$C$3:$AJ$318,MATCH($A68,Inscritos!$A$3:$A$318,0),MATCH(F$1,Inscritos!$C$2:$AJ$2,0))</f>
        <v>Branca</v>
      </c>
      <c r="G68" s="9" t="str">
        <f t="array" ref="G68">INDEX(Inscritos!$C$3:$AJ$318,MATCH($A68,Inscritos!$A$3:$A$318,0),MATCH(G$1,Inscritos!$C$2:$AJ$2,0))</f>
        <v>Entre R$ 2000,00 e R$ 3000,00</v>
      </c>
      <c r="H68" s="9" t="str">
        <f t="array" ref="H68">INDEX(Inscritos!$C$3:$AJ$318,MATCH($A68,Inscritos!$A$3:$A$318,0),MATCH(H$1,Inscritos!$C$2:$AJ$2,0))</f>
        <v>3 a 4</v>
      </c>
      <c r="I68" s="9" t="str">
        <f t="array" ref="I68">INDEX(Inscritos!$C$3:$AJ$318,MATCH($A68,Inscritos!$A$3:$A$318,0),MATCH(I$1,Inscritos!$C$2:$AJ$2,0))</f>
        <v>Menos que 1 vez por mês</v>
      </c>
      <c r="J68" s="9" t="str">
        <f t="array" ref="J68">INDEX(Inscritos!$C$3:$AJ$318,MATCH($A68,Inscritos!$A$3:$A$318,0),MATCH(J$1,Inscritos!$C$2:$AJ$2,0))</f>
        <v>Não tenho esse costume</v>
      </c>
      <c r="K68" s="9" t="str">
        <f t="array" ref="K68">INDEX(Inscritos!$C$3:$AJ$318,MATCH($A68,Inscritos!$A$3:$A$318,0),MATCH(K$1,Inscritos!$C$2:$AJ$2,0))</f>
        <v>Sim</v>
      </c>
      <c r="L68" s="1" t="str">
        <f t="shared" ref="L68:L131" si="4">IF(OR(H68="1 a 2",H68="Menos de 1"),"Menos de 2","Mais de 2")</f>
        <v>Mais de 2</v>
      </c>
    </row>
    <row r="69" spans="1:12" ht="15" x14ac:dyDescent="0.25">
      <c r="A69" s="7" t="s">
        <v>1231</v>
      </c>
      <c r="B69" s="7" t="s">
        <v>142</v>
      </c>
      <c r="C69" s="7">
        <v>25</v>
      </c>
      <c r="D69" s="19">
        <f t="shared" si="3"/>
        <v>0.33333333333333331</v>
      </c>
      <c r="E69" s="9" t="str">
        <f t="array" ref="E69">INDEX(Inscritos!$C$3:$AJ$318,MATCH($A69,Inscritos!$A$3:$A$318,0),MATCH(E$1,Inscritos!$C$2:$AJ$2,0))</f>
        <v>IFSP</v>
      </c>
      <c r="F69" s="9" t="str">
        <f t="array" ref="F69">INDEX(Inscritos!$C$3:$AJ$318,MATCH($A69,Inscritos!$A$3:$A$318,0),MATCH(F$1,Inscritos!$C$2:$AJ$2,0))</f>
        <v>Branca</v>
      </c>
      <c r="G69" s="9" t="str">
        <f t="array" ref="G69">INDEX(Inscritos!$C$3:$AJ$318,MATCH($A69,Inscritos!$A$3:$A$318,0),MATCH(G$1,Inscritos!$C$2:$AJ$2,0))</f>
        <v>Entre R$ 4000,00 e R$ 5000,00</v>
      </c>
      <c r="H69" s="9" t="str">
        <f t="array" ref="H69">INDEX(Inscritos!$C$3:$AJ$318,MATCH($A69,Inscritos!$A$3:$A$318,0),MATCH(H$1,Inscritos!$C$2:$AJ$2,0))</f>
        <v>Menos de 1</v>
      </c>
      <c r="I69" s="9" t="str">
        <f t="array" ref="I69">INDEX(Inscritos!$C$3:$AJ$318,MATCH($A69,Inscritos!$A$3:$A$318,0),MATCH(I$1,Inscritos!$C$2:$AJ$2,0))</f>
        <v>Menos que 1 vez por mês</v>
      </c>
      <c r="J69" s="9" t="str">
        <f t="array" ref="J69">INDEX(Inscritos!$C$3:$AJ$318,MATCH($A69,Inscritos!$A$3:$A$318,0),MATCH(J$1,Inscritos!$C$2:$AJ$2,0))</f>
        <v>Não tenho esse costume</v>
      </c>
      <c r="K69" s="9" t="str">
        <f t="array" ref="K69">INDEX(Inscritos!$C$3:$AJ$318,MATCH($A69,Inscritos!$A$3:$A$318,0),MATCH(K$1,Inscritos!$C$2:$AJ$2,0))</f>
        <v>Sim</v>
      </c>
      <c r="L69" s="1" t="str">
        <f t="shared" si="4"/>
        <v>Menos de 2</v>
      </c>
    </row>
    <row r="70" spans="1:12" ht="15" x14ac:dyDescent="0.25">
      <c r="A70" s="7" t="s">
        <v>2091</v>
      </c>
      <c r="B70" s="7" t="s">
        <v>142</v>
      </c>
      <c r="C70" s="7">
        <v>47</v>
      </c>
      <c r="D70" s="19">
        <f t="shared" si="3"/>
        <v>0.62666666666666671</v>
      </c>
      <c r="E70" s="9" t="str">
        <f t="array" ref="E70">INDEX(Inscritos!$C$3:$AJ$318,MATCH($A70,Inscritos!$A$3:$A$318,0),MATCH(E$1,Inscritos!$C$2:$AJ$2,0))</f>
        <v>Adelino Bordignon</v>
      </c>
      <c r="F70" s="9" t="str">
        <f t="array" ref="F70">INDEX(Inscritos!$C$3:$AJ$318,MATCH($A70,Inscritos!$A$3:$A$318,0),MATCH(F$1,Inscritos!$C$2:$AJ$2,0))</f>
        <v>Branca</v>
      </c>
      <c r="G70" s="9" t="str">
        <f t="array" ref="G70">INDEX(Inscritos!$C$3:$AJ$318,MATCH($A70,Inscritos!$A$3:$A$318,0),MATCH(G$1,Inscritos!$C$2:$AJ$2,0))</f>
        <v>Maior que R$ 5000,00</v>
      </c>
      <c r="H70" s="9" t="str">
        <f t="array" ref="H70">INDEX(Inscritos!$C$3:$AJ$318,MATCH($A70,Inscritos!$A$3:$A$318,0),MATCH(H$1,Inscritos!$C$2:$AJ$2,0))</f>
        <v>1 a 2</v>
      </c>
      <c r="I70" s="9" t="str">
        <f t="array" ref="I70">INDEX(Inscritos!$C$3:$AJ$318,MATCH($A70,Inscritos!$A$3:$A$318,0),MATCH(I$1,Inscritos!$C$2:$AJ$2,0))</f>
        <v>Menos que 1 vez por mês</v>
      </c>
      <c r="J70" s="9" t="str">
        <f t="array" ref="J70">INDEX(Inscritos!$C$3:$AJ$318,MATCH($A70,Inscritos!$A$3:$A$318,0),MATCH(J$1,Inscritos!$C$2:$AJ$2,0))</f>
        <v>Conheço ou visitei museus apenas por excursões da escola</v>
      </c>
      <c r="K70" s="9" t="str">
        <f t="array" ref="K70">INDEX(Inscritos!$C$3:$AJ$318,MATCH($A70,Inscritos!$A$3:$A$318,0),MATCH(K$1,Inscritos!$C$2:$AJ$2,0))</f>
        <v>Sim</v>
      </c>
      <c r="L70" s="1" t="str">
        <f t="shared" si="4"/>
        <v>Menos de 2</v>
      </c>
    </row>
    <row r="71" spans="1:12" ht="15" x14ac:dyDescent="0.25">
      <c r="A71" s="7" t="s">
        <v>1243</v>
      </c>
      <c r="B71" s="7" t="s">
        <v>142</v>
      </c>
      <c r="C71" s="7">
        <v>29</v>
      </c>
      <c r="D71" s="19">
        <f t="shared" si="3"/>
        <v>0.38666666666666666</v>
      </c>
      <c r="E71" s="9" t="str">
        <f t="array" ref="E71">INDEX(Inscritos!$C$3:$AJ$318,MATCH($A71,Inscritos!$A$3:$A$318,0),MATCH(E$1,Inscritos!$C$2:$AJ$2,0))</f>
        <v>Adelino Bordignon</v>
      </c>
      <c r="F71" s="9" t="str">
        <f t="array" ref="F71">INDEX(Inscritos!$C$3:$AJ$318,MATCH($A71,Inscritos!$A$3:$A$318,0),MATCH(F$1,Inscritos!$C$2:$AJ$2,0))</f>
        <v>Branca</v>
      </c>
      <c r="G71" s="9" t="str">
        <f t="array" ref="G71">INDEX(Inscritos!$C$3:$AJ$318,MATCH($A71,Inscritos!$A$3:$A$318,0),MATCH(G$1,Inscritos!$C$2:$AJ$2,0))</f>
        <v>Maior que R$ 5000,00</v>
      </c>
      <c r="H71" s="9" t="str">
        <f t="array" ref="H71">INDEX(Inscritos!$C$3:$AJ$318,MATCH($A71,Inscritos!$A$3:$A$318,0),MATCH(H$1,Inscritos!$C$2:$AJ$2,0))</f>
        <v>3 a 4</v>
      </c>
      <c r="I71" s="9" t="str">
        <f t="array" ref="I71">INDEX(Inscritos!$C$3:$AJ$318,MATCH($A71,Inscritos!$A$3:$A$318,0),MATCH(I$1,Inscritos!$C$2:$AJ$2,0))</f>
        <v>Menos que 1 vez por mês</v>
      </c>
      <c r="J71" s="9" t="str">
        <f t="array" ref="J71">INDEX(Inscritos!$C$3:$AJ$318,MATCH($A71,Inscritos!$A$3:$A$318,0),MATCH(J$1,Inscritos!$C$2:$AJ$2,0))</f>
        <v>Não tenho esse costume</v>
      </c>
      <c r="K71" s="9" t="str">
        <f t="array" ref="K71">INDEX(Inscritos!$C$3:$AJ$318,MATCH($A71,Inscritos!$A$3:$A$318,0),MATCH(K$1,Inscritos!$C$2:$AJ$2,0))</f>
        <v>Sim</v>
      </c>
      <c r="L71" s="1" t="str">
        <f t="shared" si="4"/>
        <v>Mais de 2</v>
      </c>
    </row>
    <row r="72" spans="1:12" ht="15" x14ac:dyDescent="0.25">
      <c r="A72" s="7" t="s">
        <v>1254</v>
      </c>
      <c r="B72" s="7" t="s">
        <v>142</v>
      </c>
      <c r="C72" s="7">
        <v>15</v>
      </c>
      <c r="D72" s="19">
        <f t="shared" si="3"/>
        <v>0.2</v>
      </c>
      <c r="E72" s="9" t="str">
        <f t="array" ref="E72">INDEX(Inscritos!$C$3:$AJ$318,MATCH($A72,Inscritos!$A$3:$A$318,0),MATCH(E$1,Inscritos!$C$2:$AJ$2,0))</f>
        <v>Jardim Buscardi</v>
      </c>
      <c r="F72" s="9" t="str">
        <f t="array" ref="F72">INDEX(Inscritos!$C$3:$AJ$318,MATCH($A72,Inscritos!$A$3:$A$318,0),MATCH(F$1,Inscritos!$C$2:$AJ$2,0))</f>
        <v>Branca</v>
      </c>
      <c r="G72" s="9" t="str">
        <f t="array" ref="G72">INDEX(Inscritos!$C$3:$AJ$318,MATCH($A72,Inscritos!$A$3:$A$318,0),MATCH(G$1,Inscritos!$C$2:$AJ$2,0))</f>
        <v>Entre R$ 1000,00 e R$ 2000,00</v>
      </c>
      <c r="H72" s="9" t="str">
        <f t="array" ref="H72">INDEX(Inscritos!$C$3:$AJ$318,MATCH($A72,Inscritos!$A$3:$A$318,0),MATCH(H$1,Inscritos!$C$2:$AJ$2,0))</f>
        <v>Mais do que 4</v>
      </c>
      <c r="I72" s="9" t="str">
        <f t="array" ref="I72">INDEX(Inscritos!$C$3:$AJ$318,MATCH($A72,Inscritos!$A$3:$A$318,0),MATCH(I$1,Inscritos!$C$2:$AJ$2,0))</f>
        <v>Menos que 1 vez por mês</v>
      </c>
      <c r="J72" s="9" t="str">
        <f t="array" ref="J72">INDEX(Inscritos!$C$3:$AJ$318,MATCH($A72,Inscritos!$A$3:$A$318,0),MATCH(J$1,Inscritos!$C$2:$AJ$2,0))</f>
        <v>Conheço ou visitei museus apenas por excursões da escola</v>
      </c>
      <c r="K72" s="9" t="str">
        <f t="array" ref="K72">INDEX(Inscritos!$C$3:$AJ$318,MATCH($A72,Inscritos!$A$3:$A$318,0),MATCH(K$1,Inscritos!$C$2:$AJ$2,0))</f>
        <v>Sim</v>
      </c>
      <c r="L72" s="1" t="str">
        <f t="shared" si="4"/>
        <v>Mais de 2</v>
      </c>
    </row>
    <row r="73" spans="1:12" ht="15" x14ac:dyDescent="0.25">
      <c r="A73" s="7" t="s">
        <v>1260</v>
      </c>
      <c r="B73" s="7" t="s">
        <v>142</v>
      </c>
      <c r="C73" s="7">
        <v>17</v>
      </c>
      <c r="D73" s="19">
        <f t="shared" si="3"/>
        <v>0.22666666666666666</v>
      </c>
      <c r="E73" s="9" t="str">
        <f t="array" ref="E73">INDEX(Inscritos!$C$3:$AJ$318,MATCH($A73,Inscritos!$A$3:$A$318,0),MATCH(E$1,Inscritos!$C$2:$AJ$2,0))</f>
        <v>Jardim Buscardi</v>
      </c>
      <c r="F73" s="9" t="str">
        <f t="array" ref="F73">INDEX(Inscritos!$C$3:$AJ$318,MATCH($A73,Inscritos!$A$3:$A$318,0),MATCH(F$1,Inscritos!$C$2:$AJ$2,0))</f>
        <v>Branca</v>
      </c>
      <c r="G73" s="9" t="str">
        <f t="array" ref="G73">INDEX(Inscritos!$C$3:$AJ$318,MATCH($A73,Inscritos!$A$3:$A$318,0),MATCH(G$1,Inscritos!$C$2:$AJ$2,0))</f>
        <v>Entre R$ 1000,00 e R$ 2000,00</v>
      </c>
      <c r="H73" s="9" t="str">
        <f t="array" ref="H73">INDEX(Inscritos!$C$3:$AJ$318,MATCH($A73,Inscritos!$A$3:$A$318,0),MATCH(H$1,Inscritos!$C$2:$AJ$2,0))</f>
        <v>1 a 2</v>
      </c>
      <c r="I73" s="9" t="str">
        <f t="array" ref="I73">INDEX(Inscritos!$C$3:$AJ$318,MATCH($A73,Inscritos!$A$3:$A$318,0),MATCH(I$1,Inscritos!$C$2:$AJ$2,0))</f>
        <v>Menos que 1 vez por mês</v>
      </c>
      <c r="J73" s="9" t="str">
        <f t="array" ref="J73">INDEX(Inscritos!$C$3:$AJ$318,MATCH($A73,Inscritos!$A$3:$A$318,0),MATCH(J$1,Inscritos!$C$2:$AJ$2,0))</f>
        <v>Não tenho esse costume</v>
      </c>
      <c r="K73" s="9" t="str">
        <f t="array" ref="K73">INDEX(Inscritos!$C$3:$AJ$318,MATCH($A73,Inscritos!$A$3:$A$318,0),MATCH(K$1,Inscritos!$C$2:$AJ$2,0))</f>
        <v>Sim</v>
      </c>
      <c r="L73" s="1" t="str">
        <f t="shared" si="4"/>
        <v>Menos de 2</v>
      </c>
    </row>
    <row r="74" spans="1:12" ht="15" x14ac:dyDescent="0.25">
      <c r="A74" s="7" t="s">
        <v>1267</v>
      </c>
      <c r="B74" s="7" t="s">
        <v>142</v>
      </c>
      <c r="C74" s="7">
        <v>32</v>
      </c>
      <c r="D74" s="19">
        <f t="shared" si="3"/>
        <v>0.42666666666666669</v>
      </c>
      <c r="E74" s="9" t="str">
        <f t="array" ref="E74">INDEX(Inscritos!$C$3:$AJ$318,MATCH($A74,Inscritos!$A$3:$A$318,0),MATCH(E$1,Inscritos!$C$2:$AJ$2,0))</f>
        <v>Jardim Buscardi</v>
      </c>
      <c r="F74" s="9" t="str">
        <f t="array" ref="F74">INDEX(Inscritos!$C$3:$AJ$318,MATCH($A74,Inscritos!$A$3:$A$318,0),MATCH(F$1,Inscritos!$C$2:$AJ$2,0))</f>
        <v>Branca</v>
      </c>
      <c r="G74" s="9" t="str">
        <f t="array" ref="G74">INDEX(Inscritos!$C$3:$AJ$318,MATCH($A74,Inscritos!$A$3:$A$318,0),MATCH(G$1,Inscritos!$C$2:$AJ$2,0))</f>
        <v>Entre R$ 1000,00 e R$ 2000,00</v>
      </c>
      <c r="H74" s="9" t="str">
        <f t="array" ref="H74">INDEX(Inscritos!$C$3:$AJ$318,MATCH($A74,Inscritos!$A$3:$A$318,0),MATCH(H$1,Inscritos!$C$2:$AJ$2,0))</f>
        <v>1 a 2</v>
      </c>
      <c r="I74" s="9" t="str">
        <f t="array" ref="I74">INDEX(Inscritos!$C$3:$AJ$318,MATCH($A74,Inscritos!$A$3:$A$318,0),MATCH(I$1,Inscritos!$C$2:$AJ$2,0))</f>
        <v>Menos que 1 vez por mês</v>
      </c>
      <c r="J74" s="9" t="str">
        <f t="array" ref="J74">INDEX(Inscritos!$C$3:$AJ$318,MATCH($A74,Inscritos!$A$3:$A$318,0),MATCH(J$1,Inscritos!$C$2:$AJ$2,0))</f>
        <v>Conheço ou visitei museus apenas por excursões da escola</v>
      </c>
      <c r="K74" s="9" t="str">
        <f t="array" ref="K74">INDEX(Inscritos!$C$3:$AJ$318,MATCH($A74,Inscritos!$A$3:$A$318,0),MATCH(K$1,Inscritos!$C$2:$AJ$2,0))</f>
        <v>Sim</v>
      </c>
      <c r="L74" s="1" t="str">
        <f t="shared" si="4"/>
        <v>Menos de 2</v>
      </c>
    </row>
    <row r="75" spans="1:12" ht="15" x14ac:dyDescent="0.25">
      <c r="A75" s="7" t="s">
        <v>1272</v>
      </c>
      <c r="B75" s="7" t="s">
        <v>39</v>
      </c>
      <c r="C75" s="7">
        <v>28</v>
      </c>
      <c r="D75" s="19">
        <f t="shared" si="3"/>
        <v>0.37333333333333335</v>
      </c>
      <c r="E75" s="9" t="str">
        <f t="array" ref="E75">INDEX(Inscritos!$C$3:$AJ$318,MATCH($A75,Inscritos!$A$3:$A$318,0),MATCH(E$1,Inscritos!$C$2:$AJ$2,0))</f>
        <v>José Inocêncio da Costa</v>
      </c>
      <c r="F75" s="9" t="str">
        <f t="array" ref="F75">INDEX(Inscritos!$C$3:$AJ$318,MATCH($A75,Inscritos!$A$3:$A$318,0),MATCH(F$1,Inscritos!$C$2:$AJ$2,0))</f>
        <v>Branca</v>
      </c>
      <c r="G75" s="9" t="str">
        <f t="array" ref="G75">INDEX(Inscritos!$C$3:$AJ$318,MATCH($A75,Inscritos!$A$3:$A$318,0),MATCH(G$1,Inscritos!$C$2:$AJ$2,0))</f>
        <v>Entre R$ 1000,00 e R$ 2000,00</v>
      </c>
      <c r="H75" s="9" t="str">
        <f t="array" ref="H75">INDEX(Inscritos!$C$3:$AJ$318,MATCH($A75,Inscritos!$A$3:$A$318,0),MATCH(H$1,Inscritos!$C$2:$AJ$2,0))</f>
        <v>3 a 4</v>
      </c>
      <c r="I75" s="9" t="str">
        <f t="array" ref="I75">INDEX(Inscritos!$C$3:$AJ$318,MATCH($A75,Inscritos!$A$3:$A$318,0),MATCH(I$1,Inscritos!$C$2:$AJ$2,0))</f>
        <v>1 a 2 vezes por mês</v>
      </c>
      <c r="J75" s="9" t="str">
        <f t="array" ref="J75">INDEX(Inscritos!$C$3:$AJ$318,MATCH($A75,Inscritos!$A$3:$A$318,0),MATCH(J$1,Inscritos!$C$2:$AJ$2,0))</f>
        <v>Conheço ou visitei museus apenas por excursões da escola</v>
      </c>
      <c r="K75" s="9" t="str">
        <f t="array" ref="K75">INDEX(Inscritos!$C$3:$AJ$318,MATCH($A75,Inscritos!$A$3:$A$318,0),MATCH(K$1,Inscritos!$C$2:$AJ$2,0))</f>
        <v>Sim</v>
      </c>
      <c r="L75" s="1" t="str">
        <f t="shared" si="4"/>
        <v>Mais de 2</v>
      </c>
    </row>
    <row r="76" spans="1:12" ht="15" x14ac:dyDescent="0.25">
      <c r="A76" s="1" t="s">
        <v>1277</v>
      </c>
      <c r="B76" s="1" t="s">
        <v>142</v>
      </c>
      <c r="C76" s="8">
        <v>23</v>
      </c>
      <c r="D76" s="19">
        <f t="shared" si="3"/>
        <v>0.30666666666666664</v>
      </c>
      <c r="E76" s="9" t="str">
        <f t="array" ref="E76">INDEX(Inscritos!$C$3:$AJ$318,MATCH($A76,Inscritos!$A$3:$A$318,0),MATCH(E$1,Inscritos!$C$2:$AJ$2,0))</f>
        <v>Jardim Buscardi</v>
      </c>
      <c r="F76" s="9" t="str">
        <f t="array" ref="F76">INDEX(Inscritos!$C$3:$AJ$318,MATCH($A76,Inscritos!$A$3:$A$318,0),MATCH(F$1,Inscritos!$C$2:$AJ$2,0))</f>
        <v>Branca</v>
      </c>
      <c r="G76" s="9" t="str">
        <f t="array" ref="G76">INDEX(Inscritos!$C$3:$AJ$318,MATCH($A76,Inscritos!$A$3:$A$318,0),MATCH(G$1,Inscritos!$C$2:$AJ$2,0))</f>
        <v>Entre R$ 3000,00 e R$ 4000,00</v>
      </c>
      <c r="H76" s="9" t="str">
        <f t="array" ref="H76">INDEX(Inscritos!$C$3:$AJ$318,MATCH($A76,Inscritos!$A$3:$A$318,0),MATCH(H$1,Inscritos!$C$2:$AJ$2,0))</f>
        <v>Mais do que 4</v>
      </c>
      <c r="I76" s="9" t="str">
        <f t="array" ref="I76">INDEX(Inscritos!$C$3:$AJ$318,MATCH($A76,Inscritos!$A$3:$A$318,0),MATCH(I$1,Inscritos!$C$2:$AJ$2,0))</f>
        <v>Menos que 1 vez por mês</v>
      </c>
      <c r="J76" s="9" t="str">
        <f t="array" ref="J76">INDEX(Inscritos!$C$3:$AJ$318,MATCH($A76,Inscritos!$A$3:$A$318,0),MATCH(J$1,Inscritos!$C$2:$AJ$2,0))</f>
        <v>Conheço ou visitei museus apenas por excursões da escola</v>
      </c>
      <c r="K76" s="9" t="str">
        <f t="array" ref="K76">INDEX(Inscritos!$C$3:$AJ$318,MATCH($A76,Inscritos!$A$3:$A$318,0),MATCH(K$1,Inscritos!$C$2:$AJ$2,0))</f>
        <v>Sim</v>
      </c>
      <c r="L76" s="1" t="str">
        <f t="shared" si="4"/>
        <v>Mais de 2</v>
      </c>
    </row>
    <row r="77" spans="1:12" ht="15" x14ac:dyDescent="0.25">
      <c r="A77" s="7" t="s">
        <v>1302</v>
      </c>
      <c r="B77" s="7" t="s">
        <v>39</v>
      </c>
      <c r="C77" s="7">
        <v>23</v>
      </c>
      <c r="D77" s="19">
        <f t="shared" si="3"/>
        <v>0.30666666666666664</v>
      </c>
      <c r="E77" s="9" t="str">
        <f t="array" ref="E77">INDEX(Inscritos!$C$3:$AJ$318,MATCH($A77,Inscritos!$A$3:$A$318,0),MATCH(E$1,Inscritos!$C$2:$AJ$2,0))</f>
        <v>José Inocêncio da Costa</v>
      </c>
      <c r="F77" s="9" t="str">
        <f t="array" ref="F77">INDEX(Inscritos!$C$3:$AJ$318,MATCH($A77,Inscritos!$A$3:$A$318,0),MATCH(F$1,Inscritos!$C$2:$AJ$2,0))</f>
        <v>Parda</v>
      </c>
      <c r="G77" s="9" t="str">
        <f t="array" ref="G77">INDEX(Inscritos!$C$3:$AJ$318,MATCH($A77,Inscritos!$A$3:$A$318,0),MATCH(G$1,Inscritos!$C$2:$AJ$2,0))</f>
        <v>Entre R$ 2000,00 e R$ 3000,00</v>
      </c>
      <c r="H77" s="9" t="str">
        <f t="array" ref="H77">INDEX(Inscritos!$C$3:$AJ$318,MATCH($A77,Inscritos!$A$3:$A$318,0),MATCH(H$1,Inscritos!$C$2:$AJ$2,0))</f>
        <v>3 a 4</v>
      </c>
      <c r="I77" s="9" t="str">
        <f t="array" ref="I77">INDEX(Inscritos!$C$3:$AJ$318,MATCH($A77,Inscritos!$A$3:$A$318,0),MATCH(I$1,Inscritos!$C$2:$AJ$2,0))</f>
        <v>1 a 2 vezes por mês</v>
      </c>
      <c r="J77" s="9" t="str">
        <f t="array" ref="J77">INDEX(Inscritos!$C$3:$AJ$318,MATCH($A77,Inscritos!$A$3:$A$318,0),MATCH(J$1,Inscritos!$C$2:$AJ$2,0))</f>
        <v>Conheço ou visitei museus apenas por excursões da escola</v>
      </c>
      <c r="K77" s="9" t="str">
        <f t="array" ref="K77">INDEX(Inscritos!$C$3:$AJ$318,MATCH($A77,Inscritos!$A$3:$A$318,0),MATCH(K$1,Inscritos!$C$2:$AJ$2,0))</f>
        <v>Sim</v>
      </c>
      <c r="L77" s="1" t="str">
        <f t="shared" si="4"/>
        <v>Mais de 2</v>
      </c>
    </row>
    <row r="78" spans="1:12" ht="15" x14ac:dyDescent="0.25">
      <c r="A78" s="7" t="s">
        <v>1308</v>
      </c>
      <c r="B78" s="7" t="s">
        <v>142</v>
      </c>
      <c r="C78" s="7">
        <v>18</v>
      </c>
      <c r="D78" s="19">
        <f t="shared" si="3"/>
        <v>0.24</v>
      </c>
      <c r="E78" s="9" t="str">
        <f t="array" ref="E78">INDEX(Inscritos!$C$3:$AJ$318,MATCH($A78,Inscritos!$A$3:$A$318,0),MATCH(E$1,Inscritos!$C$2:$AJ$2,0))</f>
        <v>José Inocêncio da Costa</v>
      </c>
      <c r="F78" s="9" t="str">
        <f t="array" ref="F78">INDEX(Inscritos!$C$3:$AJ$318,MATCH($A78,Inscritos!$A$3:$A$318,0),MATCH(F$1,Inscritos!$C$2:$AJ$2,0))</f>
        <v>Preta</v>
      </c>
      <c r="G78" s="9" t="str">
        <f t="array" ref="G78">INDEX(Inscritos!$C$3:$AJ$318,MATCH($A78,Inscritos!$A$3:$A$318,0),MATCH(G$1,Inscritos!$C$2:$AJ$2,0))</f>
        <v>Entre R$ 1000,00 e R$ 2000,00</v>
      </c>
      <c r="H78" s="9" t="str">
        <f t="array" ref="H78">INDEX(Inscritos!$C$3:$AJ$318,MATCH($A78,Inscritos!$A$3:$A$318,0),MATCH(H$1,Inscritos!$C$2:$AJ$2,0))</f>
        <v>3 a 4</v>
      </c>
      <c r="I78" s="9" t="str">
        <f t="array" ref="I78">INDEX(Inscritos!$C$3:$AJ$318,MATCH($A78,Inscritos!$A$3:$A$318,0),MATCH(I$1,Inscritos!$C$2:$AJ$2,0))</f>
        <v>Menos que 1 vez por mês</v>
      </c>
      <c r="J78" s="9" t="str">
        <f t="array" ref="J78">INDEX(Inscritos!$C$3:$AJ$318,MATCH($A78,Inscritos!$A$3:$A$318,0),MATCH(J$1,Inscritos!$C$2:$AJ$2,0))</f>
        <v>Não tenho esse costume</v>
      </c>
      <c r="K78" s="9" t="str">
        <f t="array" ref="K78">INDEX(Inscritos!$C$3:$AJ$318,MATCH($A78,Inscritos!$A$3:$A$318,0),MATCH(K$1,Inscritos!$C$2:$AJ$2,0))</f>
        <v>Sim</v>
      </c>
      <c r="L78" s="1" t="str">
        <f t="shared" si="4"/>
        <v>Mais de 2</v>
      </c>
    </row>
    <row r="79" spans="1:12" ht="15" x14ac:dyDescent="0.25">
      <c r="A79" s="7" t="s">
        <v>1314</v>
      </c>
      <c r="B79" s="7" t="s">
        <v>142</v>
      </c>
      <c r="C79" s="7">
        <v>21</v>
      </c>
      <c r="D79" s="19">
        <f t="shared" si="3"/>
        <v>0.28000000000000003</v>
      </c>
      <c r="E79" s="9" t="str">
        <f t="array" ref="E79">INDEX(Inscritos!$C$3:$AJ$318,MATCH($A79,Inscritos!$A$3:$A$318,0),MATCH(E$1,Inscritos!$C$2:$AJ$2,0))</f>
        <v>Jardim Buscardi</v>
      </c>
      <c r="F79" s="9" t="str">
        <f t="array" ref="F79">INDEX(Inscritos!$C$3:$AJ$318,MATCH($A79,Inscritos!$A$3:$A$318,0),MATCH(F$1,Inscritos!$C$2:$AJ$2,0))</f>
        <v>Branca</v>
      </c>
      <c r="G79" s="9" t="str">
        <f t="array" ref="G79">INDEX(Inscritos!$C$3:$AJ$318,MATCH($A79,Inscritos!$A$3:$A$318,0),MATCH(G$1,Inscritos!$C$2:$AJ$2,0))</f>
        <v>Entre R$ 3000,00 e R$ 4000,00</v>
      </c>
      <c r="H79" s="9" t="str">
        <f t="array" ref="H79">INDEX(Inscritos!$C$3:$AJ$318,MATCH($A79,Inscritos!$A$3:$A$318,0),MATCH(H$1,Inscritos!$C$2:$AJ$2,0))</f>
        <v>1 a 2</v>
      </c>
      <c r="I79" s="9" t="str">
        <f t="array" ref="I79">INDEX(Inscritos!$C$3:$AJ$318,MATCH($A79,Inscritos!$A$3:$A$318,0),MATCH(I$1,Inscritos!$C$2:$AJ$2,0))</f>
        <v>Menos que 1 vez por mês</v>
      </c>
      <c r="J79" s="9" t="str">
        <f t="array" ref="J79">INDEX(Inscritos!$C$3:$AJ$318,MATCH($A79,Inscritos!$A$3:$A$318,0),MATCH(J$1,Inscritos!$C$2:$AJ$2,0))</f>
        <v>Não tenho esse costume</v>
      </c>
      <c r="K79" s="9" t="str">
        <f t="array" ref="K79">INDEX(Inscritos!$C$3:$AJ$318,MATCH($A79,Inscritos!$A$3:$A$318,0),MATCH(K$1,Inscritos!$C$2:$AJ$2,0))</f>
        <v>Não</v>
      </c>
      <c r="L79" s="1" t="str">
        <f t="shared" si="4"/>
        <v>Menos de 2</v>
      </c>
    </row>
    <row r="80" spans="1:12" ht="15" x14ac:dyDescent="0.25">
      <c r="A80" s="7" t="s">
        <v>2092</v>
      </c>
      <c r="B80" s="7" t="s">
        <v>142</v>
      </c>
      <c r="C80" s="7">
        <v>25</v>
      </c>
      <c r="D80" s="19">
        <f t="shared" si="3"/>
        <v>0.33333333333333331</v>
      </c>
      <c r="E80" s="9" t="str">
        <f t="array" ref="E80">INDEX(Inscritos!$C$3:$AJ$318,MATCH($A80,Inscritos!$A$3:$A$318,0),MATCH(E$1,Inscritos!$C$2:$AJ$2,0))</f>
        <v>José Inocêncio da Costa</v>
      </c>
      <c r="F80" s="9" t="str">
        <f t="array" ref="F80">INDEX(Inscritos!$C$3:$AJ$318,MATCH($A80,Inscritos!$A$3:$A$318,0),MATCH(F$1,Inscritos!$C$2:$AJ$2,0))</f>
        <v>Branca</v>
      </c>
      <c r="G80" s="9" t="str">
        <f t="array" ref="G80">INDEX(Inscritos!$C$3:$AJ$318,MATCH($A80,Inscritos!$A$3:$A$318,0),MATCH(G$1,Inscritos!$C$2:$AJ$2,0))</f>
        <v>Entre R$ 1000,00 e R$ 2000,00</v>
      </c>
      <c r="H80" s="9" t="str">
        <f t="array" ref="H80">INDEX(Inscritos!$C$3:$AJ$318,MATCH($A80,Inscritos!$A$3:$A$318,0),MATCH(H$1,Inscritos!$C$2:$AJ$2,0))</f>
        <v>Mais do que 4</v>
      </c>
      <c r="I80" s="9" t="str">
        <f t="array" ref="I80">INDEX(Inscritos!$C$3:$AJ$318,MATCH($A80,Inscritos!$A$3:$A$318,0),MATCH(I$1,Inscritos!$C$2:$AJ$2,0))</f>
        <v>Menos que 1 vez por mês</v>
      </c>
      <c r="J80" s="9" t="str">
        <f t="array" ref="J80">INDEX(Inscritos!$C$3:$AJ$318,MATCH($A80,Inscritos!$A$3:$A$318,0),MATCH(J$1,Inscritos!$C$2:$AJ$2,0))</f>
        <v>Não tenho esse costume</v>
      </c>
      <c r="K80" s="9" t="str">
        <f t="array" ref="K80">INDEX(Inscritos!$C$3:$AJ$318,MATCH($A80,Inscritos!$A$3:$A$318,0),MATCH(K$1,Inscritos!$C$2:$AJ$2,0))</f>
        <v>Sim</v>
      </c>
      <c r="L80" s="1" t="str">
        <f t="shared" si="4"/>
        <v>Mais de 2</v>
      </c>
    </row>
    <row r="81" spans="1:12" ht="15" x14ac:dyDescent="0.25">
      <c r="A81" s="7" t="s">
        <v>2093</v>
      </c>
      <c r="B81" s="7" t="s">
        <v>142</v>
      </c>
      <c r="C81" s="7">
        <v>31</v>
      </c>
      <c r="D81" s="19">
        <f t="shared" si="3"/>
        <v>0.41333333333333333</v>
      </c>
      <c r="E81" s="9" t="str">
        <f t="array" ref="E81">INDEX(Inscritos!$C$3:$AJ$318,MATCH($A81,Inscritos!$A$3:$A$318,0),MATCH(E$1,Inscritos!$C$2:$AJ$2,0))</f>
        <v>Chlorita de Oliveira Penteado Martins</v>
      </c>
      <c r="F81" s="9" t="str">
        <f t="array" ref="F81">INDEX(Inscritos!$C$3:$AJ$318,MATCH($A81,Inscritos!$A$3:$A$318,0),MATCH(F$1,Inscritos!$C$2:$AJ$2,0))</f>
        <v>Branca</v>
      </c>
      <c r="G81" s="9" t="str">
        <f t="array" ref="G81">INDEX(Inscritos!$C$3:$AJ$318,MATCH($A81,Inscritos!$A$3:$A$318,0),MATCH(G$1,Inscritos!$C$2:$AJ$2,0))</f>
        <v>Entre R$ 2000,00 e R$ 3000,00</v>
      </c>
      <c r="H81" s="9" t="str">
        <f t="array" ref="H81">INDEX(Inscritos!$C$3:$AJ$318,MATCH($A81,Inscritos!$A$3:$A$318,0),MATCH(H$1,Inscritos!$C$2:$AJ$2,0))</f>
        <v>Mais do que 4</v>
      </c>
      <c r="I81" s="9" t="str">
        <f t="array" ref="I81">INDEX(Inscritos!$C$3:$AJ$318,MATCH($A81,Inscritos!$A$3:$A$318,0),MATCH(I$1,Inscritos!$C$2:$AJ$2,0))</f>
        <v>Menos que 1 vez por mês</v>
      </c>
      <c r="J81" s="9" t="str">
        <f t="array" ref="J81">INDEX(Inscritos!$C$3:$AJ$318,MATCH($A81,Inscritos!$A$3:$A$318,0),MATCH(J$1,Inscritos!$C$2:$AJ$2,0))</f>
        <v>Vou 1 vez por ano</v>
      </c>
      <c r="K81" s="9" t="str">
        <f t="array" ref="K81">INDEX(Inscritos!$C$3:$AJ$318,MATCH($A81,Inscritos!$A$3:$A$318,0),MATCH(K$1,Inscritos!$C$2:$AJ$2,0))</f>
        <v>Não</v>
      </c>
      <c r="L81" s="1" t="str">
        <f t="shared" si="4"/>
        <v>Mais de 2</v>
      </c>
    </row>
    <row r="82" spans="1:12" ht="15" x14ac:dyDescent="0.25">
      <c r="A82" s="7" t="s">
        <v>2094</v>
      </c>
      <c r="B82" s="7" t="s">
        <v>142</v>
      </c>
      <c r="C82" s="7">
        <v>59</v>
      </c>
      <c r="D82" s="19">
        <f t="shared" si="3"/>
        <v>0.78666666666666663</v>
      </c>
      <c r="E82" s="9" t="str">
        <f t="array" ref="E82">INDEX(Inscritos!$C$3:$AJ$318,MATCH($A82,Inscritos!$A$3:$A$318,0),MATCH(E$1,Inscritos!$C$2:$AJ$2,0))</f>
        <v>Adelino Bordignon</v>
      </c>
      <c r="F82" s="9" t="str">
        <f t="array" ref="F82">INDEX(Inscritos!$C$3:$AJ$318,MATCH($A82,Inscritos!$A$3:$A$318,0),MATCH(F$1,Inscritos!$C$2:$AJ$2,0))</f>
        <v>Branca</v>
      </c>
      <c r="G82" s="9" t="str">
        <f t="array" ref="G82">INDEX(Inscritos!$C$3:$AJ$318,MATCH($A82,Inscritos!$A$3:$A$318,0),MATCH(G$1,Inscritos!$C$2:$AJ$2,0))</f>
        <v>Entre R$ 3000,00 e R$ 4000,00</v>
      </c>
      <c r="H82" s="9" t="str">
        <f t="array" ref="H82">INDEX(Inscritos!$C$3:$AJ$318,MATCH($A82,Inscritos!$A$3:$A$318,0),MATCH(H$1,Inscritos!$C$2:$AJ$2,0))</f>
        <v>Mais do que 4</v>
      </c>
      <c r="I82" s="9" t="str">
        <f t="array" ref="I82">INDEX(Inscritos!$C$3:$AJ$318,MATCH($A82,Inscritos!$A$3:$A$318,0),MATCH(I$1,Inscritos!$C$2:$AJ$2,0))</f>
        <v>Menos que 1 vez por mês</v>
      </c>
      <c r="J82" s="9" t="str">
        <f t="array" ref="J82">INDEX(Inscritos!$C$3:$AJ$318,MATCH($A82,Inscritos!$A$3:$A$318,0),MATCH(J$1,Inscritos!$C$2:$AJ$2,0))</f>
        <v>Não tenho esse costume</v>
      </c>
      <c r="K82" s="9" t="str">
        <f t="array" ref="K82">INDEX(Inscritos!$C$3:$AJ$318,MATCH($A82,Inscritos!$A$3:$A$318,0),MATCH(K$1,Inscritos!$C$2:$AJ$2,0))</f>
        <v>Sim</v>
      </c>
      <c r="L82" s="1" t="str">
        <f t="shared" si="4"/>
        <v>Mais de 2</v>
      </c>
    </row>
    <row r="83" spans="1:12" ht="15" x14ac:dyDescent="0.25">
      <c r="A83" s="7" t="s">
        <v>2095</v>
      </c>
      <c r="B83" s="7" t="s">
        <v>142</v>
      </c>
      <c r="C83" s="7">
        <v>22</v>
      </c>
      <c r="D83" s="19">
        <f t="shared" si="3"/>
        <v>0.29333333333333333</v>
      </c>
      <c r="E83" s="9" t="str">
        <f t="array" ref="E83">INDEX(Inscritos!$C$3:$AJ$318,MATCH($A83,Inscritos!$A$3:$A$318,0),MATCH(E$1,Inscritos!$C$2:$AJ$2,0))</f>
        <v>Odone Belline</v>
      </c>
      <c r="F83" s="9" t="str">
        <f t="array" ref="F83">INDEX(Inscritos!$C$3:$AJ$318,MATCH($A83,Inscritos!$A$3:$A$318,0),MATCH(F$1,Inscritos!$C$2:$AJ$2,0))</f>
        <v>Branca</v>
      </c>
      <c r="G83" s="9" t="str">
        <f t="array" ref="G83">INDEX(Inscritos!$C$3:$AJ$318,MATCH($A83,Inscritos!$A$3:$A$318,0),MATCH(G$1,Inscritos!$C$2:$AJ$2,0))</f>
        <v>Entre R$ 1000,00 e R$ 2000,00</v>
      </c>
      <c r="H83" s="9" t="str">
        <f t="array" ref="H83">INDEX(Inscritos!$C$3:$AJ$318,MATCH($A83,Inscritos!$A$3:$A$318,0),MATCH(H$1,Inscritos!$C$2:$AJ$2,0))</f>
        <v>1 a 2</v>
      </c>
      <c r="I83" s="9" t="str">
        <f t="array" ref="I83">INDEX(Inscritos!$C$3:$AJ$318,MATCH($A83,Inscritos!$A$3:$A$318,0),MATCH(I$1,Inscritos!$C$2:$AJ$2,0))</f>
        <v>Menos que 1 vez por mês</v>
      </c>
      <c r="J83" s="9" t="str">
        <f t="array" ref="J83">INDEX(Inscritos!$C$3:$AJ$318,MATCH($A83,Inscritos!$A$3:$A$318,0),MATCH(J$1,Inscritos!$C$2:$AJ$2,0))</f>
        <v>Não tenho esse costume</v>
      </c>
      <c r="K83" s="9" t="str">
        <f t="array" ref="K83">INDEX(Inscritos!$C$3:$AJ$318,MATCH($A83,Inscritos!$A$3:$A$318,0),MATCH(K$1,Inscritos!$C$2:$AJ$2,0))</f>
        <v>Sim</v>
      </c>
      <c r="L83" s="1" t="str">
        <f t="shared" si="4"/>
        <v>Menos de 2</v>
      </c>
    </row>
    <row r="84" spans="1:12" ht="15" x14ac:dyDescent="0.25">
      <c r="A84" s="7" t="s">
        <v>1343</v>
      </c>
      <c r="B84" s="7" t="s">
        <v>39</v>
      </c>
      <c r="C84" s="7">
        <v>39</v>
      </c>
      <c r="D84" s="19">
        <f t="shared" si="3"/>
        <v>0.52</v>
      </c>
      <c r="E84" s="9" t="str">
        <f t="array" ref="E84">INDEX(Inscritos!$C$3:$AJ$318,MATCH($A84,Inscritos!$A$3:$A$318,0),MATCH(E$1,Inscritos!$C$2:$AJ$2,0))</f>
        <v>Adelino Bordignon</v>
      </c>
      <c r="F84" s="9" t="str">
        <f t="array" ref="F84">INDEX(Inscritos!$C$3:$AJ$318,MATCH($A84,Inscritos!$A$3:$A$318,0),MATCH(F$1,Inscritos!$C$2:$AJ$2,0))</f>
        <v>Branca</v>
      </c>
      <c r="G84" s="9" t="str">
        <f t="array" ref="G84">INDEX(Inscritos!$C$3:$AJ$318,MATCH($A84,Inscritos!$A$3:$A$318,0),MATCH(G$1,Inscritos!$C$2:$AJ$2,0))</f>
        <v>Maior que R$ 5000,00</v>
      </c>
      <c r="H84" s="9" t="str">
        <f t="array" ref="H84">INDEX(Inscritos!$C$3:$AJ$318,MATCH($A84,Inscritos!$A$3:$A$318,0),MATCH(H$1,Inscritos!$C$2:$AJ$2,0))</f>
        <v>3 a 4</v>
      </c>
      <c r="I84" s="9" t="str">
        <f t="array" ref="I84">INDEX(Inscritos!$C$3:$AJ$318,MATCH($A84,Inscritos!$A$3:$A$318,0),MATCH(I$1,Inscritos!$C$2:$AJ$2,0))</f>
        <v>Menos que 1 vez por mês</v>
      </c>
      <c r="J84" s="9" t="str">
        <f t="array" ref="J84">INDEX(Inscritos!$C$3:$AJ$318,MATCH($A84,Inscritos!$A$3:$A$318,0),MATCH(J$1,Inscritos!$C$2:$AJ$2,0))</f>
        <v>Conheço ou visitei museus apenas por excursões da escola</v>
      </c>
      <c r="K84" s="9" t="str">
        <f t="array" ref="K84">INDEX(Inscritos!$C$3:$AJ$318,MATCH($A84,Inscritos!$A$3:$A$318,0),MATCH(K$1,Inscritos!$C$2:$AJ$2,0))</f>
        <v>Sim</v>
      </c>
      <c r="L84" s="1" t="str">
        <f t="shared" si="4"/>
        <v>Mais de 2</v>
      </c>
    </row>
    <row r="85" spans="1:12" ht="15" x14ac:dyDescent="0.25">
      <c r="A85" s="14" t="s">
        <v>1348</v>
      </c>
      <c r="B85" s="14" t="s">
        <v>39</v>
      </c>
      <c r="C85" s="14">
        <v>57</v>
      </c>
      <c r="D85" s="19">
        <f t="shared" si="3"/>
        <v>0.76</v>
      </c>
      <c r="E85" s="9" t="str">
        <f t="array" ref="E85">INDEX(Inscritos!$C$3:$AJ$318,MATCH($A85,Inscritos!$A$3:$A$318,0),MATCH(E$1,Inscritos!$C$2:$AJ$2,0))</f>
        <v>Adelino Bordignon</v>
      </c>
      <c r="F85" s="9" t="str">
        <f t="array" ref="F85">INDEX(Inscritos!$C$3:$AJ$318,MATCH($A85,Inscritos!$A$3:$A$318,0),MATCH(F$1,Inscritos!$C$2:$AJ$2,0))</f>
        <v>Branca</v>
      </c>
      <c r="G85" s="9" t="str">
        <f t="array" ref="G85">INDEX(Inscritos!$C$3:$AJ$318,MATCH($A85,Inscritos!$A$3:$A$318,0),MATCH(G$1,Inscritos!$C$2:$AJ$2,0))</f>
        <v>Entre R$ 4000,00 e R$ 5000,00</v>
      </c>
      <c r="H85" s="9" t="str">
        <f t="array" ref="H85">INDEX(Inscritos!$C$3:$AJ$318,MATCH($A85,Inscritos!$A$3:$A$318,0),MATCH(H$1,Inscritos!$C$2:$AJ$2,0))</f>
        <v>Mais do que 4</v>
      </c>
      <c r="I85" s="9" t="str">
        <f t="array" ref="I85">INDEX(Inscritos!$C$3:$AJ$318,MATCH($A85,Inscritos!$A$3:$A$318,0),MATCH(I$1,Inscritos!$C$2:$AJ$2,0))</f>
        <v>Menos que 1 vez por mês</v>
      </c>
      <c r="J85" s="9" t="str">
        <f t="array" ref="J85">INDEX(Inscritos!$C$3:$AJ$318,MATCH($A85,Inscritos!$A$3:$A$318,0),MATCH(J$1,Inscritos!$C$2:$AJ$2,0))</f>
        <v>Conheço ou visitei museus apenas por excursões da escola</v>
      </c>
      <c r="K85" s="9" t="str">
        <f t="array" ref="K85">INDEX(Inscritos!$C$3:$AJ$318,MATCH($A85,Inscritos!$A$3:$A$318,0),MATCH(K$1,Inscritos!$C$2:$AJ$2,0))</f>
        <v>Sim</v>
      </c>
      <c r="L85" s="1" t="str">
        <f t="shared" si="4"/>
        <v>Mais de 2</v>
      </c>
    </row>
    <row r="86" spans="1:12" ht="15" x14ac:dyDescent="0.25">
      <c r="A86" s="14" t="s">
        <v>1363</v>
      </c>
      <c r="B86" s="14" t="s">
        <v>142</v>
      </c>
      <c r="C86" s="14">
        <v>29</v>
      </c>
      <c r="D86" s="19">
        <f t="shared" si="3"/>
        <v>0.38666666666666666</v>
      </c>
      <c r="E86" s="9" t="str">
        <f t="array" ref="E86">INDEX(Inscritos!$C$3:$AJ$318,MATCH($A86,Inscritos!$A$3:$A$318,0),MATCH(E$1,Inscritos!$C$2:$AJ$2,0))</f>
        <v>Jardim Buscardi</v>
      </c>
      <c r="F86" s="9" t="str">
        <f t="array" ref="F86">INDEX(Inscritos!$C$3:$AJ$318,MATCH($A86,Inscritos!$A$3:$A$318,0),MATCH(F$1,Inscritos!$C$2:$AJ$2,0))</f>
        <v>Amarela</v>
      </c>
      <c r="G86" s="9" t="str">
        <f t="array" ref="G86">INDEX(Inscritos!$C$3:$AJ$318,MATCH($A86,Inscritos!$A$3:$A$318,0),MATCH(G$1,Inscritos!$C$2:$AJ$2,0))</f>
        <v>Entre R$ 3000,00 e R$ 4000,00</v>
      </c>
      <c r="H86" s="9" t="str">
        <f t="array" ref="H86">INDEX(Inscritos!$C$3:$AJ$318,MATCH($A86,Inscritos!$A$3:$A$318,0),MATCH(H$1,Inscritos!$C$2:$AJ$2,0))</f>
        <v>Menos de 1</v>
      </c>
      <c r="I86" s="9" t="str">
        <f t="array" ref="I86">INDEX(Inscritos!$C$3:$AJ$318,MATCH($A86,Inscritos!$A$3:$A$318,0),MATCH(I$1,Inscritos!$C$2:$AJ$2,0))</f>
        <v>Menos que 1 vez por mês</v>
      </c>
      <c r="J86" s="9" t="str">
        <f t="array" ref="J86">INDEX(Inscritos!$C$3:$AJ$318,MATCH($A86,Inscritos!$A$3:$A$318,0),MATCH(J$1,Inscritos!$C$2:$AJ$2,0))</f>
        <v>Conheço ou visitei museus apenas por excursões da escola</v>
      </c>
      <c r="K86" s="9" t="str">
        <f t="array" ref="K86">INDEX(Inscritos!$C$3:$AJ$318,MATCH($A86,Inscritos!$A$3:$A$318,0),MATCH(K$1,Inscritos!$C$2:$AJ$2,0))</f>
        <v>Sim</v>
      </c>
      <c r="L86" s="1" t="str">
        <f t="shared" si="4"/>
        <v>Menos de 2</v>
      </c>
    </row>
    <row r="87" spans="1:12" ht="15" x14ac:dyDescent="0.25">
      <c r="A87" s="14" t="s">
        <v>1373</v>
      </c>
      <c r="B87" s="14" t="s">
        <v>142</v>
      </c>
      <c r="C87" s="14">
        <v>20</v>
      </c>
      <c r="D87" s="19">
        <f t="shared" si="3"/>
        <v>0.26666666666666666</v>
      </c>
      <c r="E87" s="9" t="str">
        <f t="array" ref="E87">INDEX(Inscritos!$C$3:$AJ$318,MATCH($A87,Inscritos!$A$3:$A$318,0),MATCH(E$1,Inscritos!$C$2:$AJ$2,0))</f>
        <v>IFSP</v>
      </c>
      <c r="F87" s="9" t="str">
        <f t="array" ref="F87">INDEX(Inscritos!$C$3:$AJ$318,MATCH($A87,Inscritos!$A$3:$A$318,0),MATCH(F$1,Inscritos!$C$2:$AJ$2,0))</f>
        <v>Parda</v>
      </c>
      <c r="G87" s="9" t="str">
        <f t="array" ref="G87">INDEX(Inscritos!$C$3:$AJ$318,MATCH($A87,Inscritos!$A$3:$A$318,0),MATCH(G$1,Inscritos!$C$2:$AJ$2,0))</f>
        <v>Entre R$ 2000,00 e R$ 3000,00</v>
      </c>
      <c r="H87" s="9" t="str">
        <f t="array" ref="H87">INDEX(Inscritos!$C$3:$AJ$318,MATCH($A87,Inscritos!$A$3:$A$318,0),MATCH(H$1,Inscritos!$C$2:$AJ$2,0))</f>
        <v>3 a 4</v>
      </c>
      <c r="I87" s="9" t="str">
        <f t="array" ref="I87">INDEX(Inscritos!$C$3:$AJ$318,MATCH($A87,Inscritos!$A$3:$A$318,0),MATCH(I$1,Inscritos!$C$2:$AJ$2,0))</f>
        <v>Menos que 1 vez por mês</v>
      </c>
      <c r="J87" s="9" t="str">
        <f t="array" ref="J87">INDEX(Inscritos!$C$3:$AJ$318,MATCH($A87,Inscritos!$A$3:$A$318,0),MATCH(J$1,Inscritos!$C$2:$AJ$2,0))</f>
        <v>Não tenho esse costume</v>
      </c>
      <c r="K87" s="9" t="str">
        <f t="array" ref="K87">INDEX(Inscritos!$C$3:$AJ$318,MATCH($A87,Inscritos!$A$3:$A$318,0),MATCH(K$1,Inscritos!$C$2:$AJ$2,0))</f>
        <v>Não</v>
      </c>
      <c r="L87" s="1" t="str">
        <f t="shared" si="4"/>
        <v>Mais de 2</v>
      </c>
    </row>
    <row r="88" spans="1:12" ht="15" x14ac:dyDescent="0.25">
      <c r="A88" s="14" t="s">
        <v>1386</v>
      </c>
      <c r="B88" s="14" t="s">
        <v>142</v>
      </c>
      <c r="C88" s="14">
        <v>26</v>
      </c>
      <c r="D88" s="19">
        <f t="shared" si="3"/>
        <v>0.34666666666666668</v>
      </c>
      <c r="E88" s="9" t="str">
        <f t="array" ref="E88">INDEX(Inscritos!$C$3:$AJ$318,MATCH($A88,Inscritos!$A$3:$A$318,0),MATCH(E$1,Inscritos!$C$2:$AJ$2,0))</f>
        <v>Odone Belline</v>
      </c>
      <c r="F88" s="9" t="str">
        <f t="array" ref="F88">INDEX(Inscritos!$C$3:$AJ$318,MATCH($A88,Inscritos!$A$3:$A$318,0),MATCH(F$1,Inscritos!$C$2:$AJ$2,0))</f>
        <v>Preta</v>
      </c>
      <c r="G88" s="9" t="str">
        <f t="array" ref="G88">INDEX(Inscritos!$C$3:$AJ$318,MATCH($A88,Inscritos!$A$3:$A$318,0),MATCH(G$1,Inscritos!$C$2:$AJ$2,0))</f>
        <v>Entre R$ 3000,00 e R$ 4000,00</v>
      </c>
      <c r="H88" s="9" t="str">
        <f t="array" ref="H88">INDEX(Inscritos!$C$3:$AJ$318,MATCH($A88,Inscritos!$A$3:$A$318,0),MATCH(H$1,Inscritos!$C$2:$AJ$2,0))</f>
        <v>Mais do que 4</v>
      </c>
      <c r="I88" s="9" t="str">
        <f t="array" ref="I88">INDEX(Inscritos!$C$3:$AJ$318,MATCH($A88,Inscritos!$A$3:$A$318,0),MATCH(I$1,Inscritos!$C$2:$AJ$2,0))</f>
        <v>Menos que 1 vez por mês</v>
      </c>
      <c r="J88" s="9" t="str">
        <f t="array" ref="J88">INDEX(Inscritos!$C$3:$AJ$318,MATCH($A88,Inscritos!$A$3:$A$318,0),MATCH(J$1,Inscritos!$C$2:$AJ$2,0))</f>
        <v>Não tenho esse costume</v>
      </c>
      <c r="K88" s="9" t="str">
        <f t="array" ref="K88">INDEX(Inscritos!$C$3:$AJ$318,MATCH($A88,Inscritos!$A$3:$A$318,0),MATCH(K$1,Inscritos!$C$2:$AJ$2,0))</f>
        <v>Sim</v>
      </c>
      <c r="L88" s="1" t="str">
        <f t="shared" si="4"/>
        <v>Mais de 2</v>
      </c>
    </row>
    <row r="89" spans="1:12" ht="15" x14ac:dyDescent="0.25">
      <c r="A89" s="14" t="s">
        <v>1397</v>
      </c>
      <c r="B89" s="14" t="s">
        <v>142</v>
      </c>
      <c r="C89" s="14">
        <v>22</v>
      </c>
      <c r="D89" s="19">
        <f t="shared" si="3"/>
        <v>0.29333333333333333</v>
      </c>
      <c r="E89" s="9" t="str">
        <f t="array" ref="E89">INDEX(Inscritos!$C$3:$AJ$318,MATCH($A89,Inscritos!$A$3:$A$318,0),MATCH(E$1,Inscritos!$C$2:$AJ$2,0))</f>
        <v>José Inocêncio da Costa</v>
      </c>
      <c r="F89" s="9" t="str">
        <f t="array" ref="F89">INDEX(Inscritos!$C$3:$AJ$318,MATCH($A89,Inscritos!$A$3:$A$318,0),MATCH(F$1,Inscritos!$C$2:$AJ$2,0))</f>
        <v>Branca</v>
      </c>
      <c r="G89" s="9" t="str">
        <f t="array" ref="G89">INDEX(Inscritos!$C$3:$AJ$318,MATCH($A89,Inscritos!$A$3:$A$318,0),MATCH(G$1,Inscritos!$C$2:$AJ$2,0))</f>
        <v>Entre R$ 4000,00 e R$ 5000,00</v>
      </c>
      <c r="H89" s="9" t="str">
        <f t="array" ref="H89">INDEX(Inscritos!$C$3:$AJ$318,MATCH($A89,Inscritos!$A$3:$A$318,0),MATCH(H$1,Inscritos!$C$2:$AJ$2,0))</f>
        <v>3 a 4</v>
      </c>
      <c r="I89" s="9" t="str">
        <f t="array" ref="I89">INDEX(Inscritos!$C$3:$AJ$318,MATCH($A89,Inscritos!$A$3:$A$318,0),MATCH(I$1,Inscritos!$C$2:$AJ$2,0))</f>
        <v>Menos que 1 vez por mês</v>
      </c>
      <c r="J89" s="9" t="str">
        <f t="array" ref="J89">INDEX(Inscritos!$C$3:$AJ$318,MATCH($A89,Inscritos!$A$3:$A$318,0),MATCH(J$1,Inscritos!$C$2:$AJ$2,0))</f>
        <v>Não tenho esse costume</v>
      </c>
      <c r="K89" s="9" t="str">
        <f t="array" ref="K89">INDEX(Inscritos!$C$3:$AJ$318,MATCH($A89,Inscritos!$A$3:$A$318,0),MATCH(K$1,Inscritos!$C$2:$AJ$2,0))</f>
        <v>Sim</v>
      </c>
      <c r="L89" s="1" t="str">
        <f t="shared" si="4"/>
        <v>Mais de 2</v>
      </c>
    </row>
    <row r="90" spans="1:12" ht="15" x14ac:dyDescent="0.25">
      <c r="A90" s="14" t="s">
        <v>1402</v>
      </c>
      <c r="B90" s="14" t="s">
        <v>142</v>
      </c>
      <c r="C90" s="14">
        <v>23</v>
      </c>
      <c r="D90" s="19">
        <f t="shared" si="3"/>
        <v>0.30666666666666664</v>
      </c>
      <c r="E90" s="9" t="str">
        <f t="array" ref="E90">INDEX(Inscritos!$C$3:$AJ$318,MATCH($A90,Inscritos!$A$3:$A$318,0),MATCH(E$1,Inscritos!$C$2:$AJ$2,0))</f>
        <v>Sylvio de Mattos Carvalho - ETEC</v>
      </c>
      <c r="F90" s="9" t="str">
        <f t="array" ref="F90">INDEX(Inscritos!$C$3:$AJ$318,MATCH($A90,Inscritos!$A$3:$A$318,0),MATCH(F$1,Inscritos!$C$2:$AJ$2,0))</f>
        <v>Parda</v>
      </c>
      <c r="G90" s="9" t="str">
        <f t="array" ref="G90">INDEX(Inscritos!$C$3:$AJ$318,MATCH($A90,Inscritos!$A$3:$A$318,0),MATCH(G$1,Inscritos!$C$2:$AJ$2,0))</f>
        <v>Maior que R$ 5000,00</v>
      </c>
      <c r="H90" s="9" t="str">
        <f t="array" ref="H90">INDEX(Inscritos!$C$3:$AJ$318,MATCH($A90,Inscritos!$A$3:$A$318,0),MATCH(H$1,Inscritos!$C$2:$AJ$2,0))</f>
        <v>1 a 2</v>
      </c>
      <c r="I90" s="9" t="str">
        <f t="array" ref="I90">INDEX(Inscritos!$C$3:$AJ$318,MATCH($A90,Inscritos!$A$3:$A$318,0),MATCH(I$1,Inscritos!$C$2:$AJ$2,0))</f>
        <v>Menos que 1 vez por mês</v>
      </c>
      <c r="J90" s="9" t="str">
        <f t="array" ref="J90">INDEX(Inscritos!$C$3:$AJ$318,MATCH($A90,Inscritos!$A$3:$A$318,0),MATCH(J$1,Inscritos!$C$2:$AJ$2,0))</f>
        <v>Não tenho esse costume</v>
      </c>
      <c r="K90" s="9" t="str">
        <f t="array" ref="K90">INDEX(Inscritos!$C$3:$AJ$318,MATCH($A90,Inscritos!$A$3:$A$318,0),MATCH(K$1,Inscritos!$C$2:$AJ$2,0))</f>
        <v>Sim</v>
      </c>
      <c r="L90" s="1" t="str">
        <f t="shared" si="4"/>
        <v>Menos de 2</v>
      </c>
    </row>
    <row r="91" spans="1:12" ht="15" x14ac:dyDescent="0.25">
      <c r="A91" s="14" t="s">
        <v>1408</v>
      </c>
      <c r="B91" s="14" t="s">
        <v>142</v>
      </c>
      <c r="C91" s="14">
        <v>31</v>
      </c>
      <c r="D91" s="19">
        <f t="shared" si="3"/>
        <v>0.41333333333333333</v>
      </c>
      <c r="E91" s="9" t="str">
        <f t="array" ref="E91">INDEX(Inscritos!$C$3:$AJ$318,MATCH($A91,Inscritos!$A$3:$A$318,0),MATCH(E$1,Inscritos!$C$2:$AJ$2,0))</f>
        <v>IFSP</v>
      </c>
      <c r="F91" s="9" t="str">
        <f t="array" ref="F91">INDEX(Inscritos!$C$3:$AJ$318,MATCH($A91,Inscritos!$A$3:$A$318,0),MATCH(F$1,Inscritos!$C$2:$AJ$2,0))</f>
        <v>Branca</v>
      </c>
      <c r="G91" s="9" t="str">
        <f t="array" ref="G91">INDEX(Inscritos!$C$3:$AJ$318,MATCH($A91,Inscritos!$A$3:$A$318,0),MATCH(G$1,Inscritos!$C$2:$AJ$2,0))</f>
        <v>Entre R$ 1000,00 e R$ 2000,00</v>
      </c>
      <c r="H91" s="9" t="str">
        <f t="array" ref="H91">INDEX(Inscritos!$C$3:$AJ$318,MATCH($A91,Inscritos!$A$3:$A$318,0),MATCH(H$1,Inscritos!$C$2:$AJ$2,0))</f>
        <v>3 a 4</v>
      </c>
      <c r="I91" s="9" t="str">
        <f t="array" ref="I91">INDEX(Inscritos!$C$3:$AJ$318,MATCH($A91,Inscritos!$A$3:$A$318,0),MATCH(I$1,Inscritos!$C$2:$AJ$2,0))</f>
        <v>Menos que 1 vez por mês</v>
      </c>
      <c r="J91" s="9" t="str">
        <f t="array" ref="J91">INDEX(Inscritos!$C$3:$AJ$318,MATCH($A91,Inscritos!$A$3:$A$318,0),MATCH(J$1,Inscritos!$C$2:$AJ$2,0))</f>
        <v>Conheço ou visitei museus apenas por excursões da escola</v>
      </c>
      <c r="K91" s="9" t="str">
        <f t="array" ref="K91">INDEX(Inscritos!$C$3:$AJ$318,MATCH($A91,Inscritos!$A$3:$A$318,0),MATCH(K$1,Inscritos!$C$2:$AJ$2,0))</f>
        <v>Sim</v>
      </c>
      <c r="L91" s="1" t="str">
        <f t="shared" si="4"/>
        <v>Mais de 2</v>
      </c>
    </row>
    <row r="92" spans="1:12" ht="15" x14ac:dyDescent="0.25">
      <c r="A92" s="14" t="s">
        <v>1416</v>
      </c>
      <c r="B92" s="14" t="s">
        <v>142</v>
      </c>
      <c r="C92" s="14">
        <v>31</v>
      </c>
      <c r="D92" s="19">
        <f t="shared" si="3"/>
        <v>0.41333333333333333</v>
      </c>
      <c r="E92" s="9" t="str">
        <f t="array" ref="E92">INDEX(Inscritos!$C$3:$AJ$318,MATCH($A92,Inscritos!$A$3:$A$318,0),MATCH(E$1,Inscritos!$C$2:$AJ$2,0))</f>
        <v>José Inocêncio da Costa</v>
      </c>
      <c r="F92" s="9" t="str">
        <f t="array" ref="F92">INDEX(Inscritos!$C$3:$AJ$318,MATCH($A92,Inscritos!$A$3:$A$318,0),MATCH(F$1,Inscritos!$C$2:$AJ$2,0))</f>
        <v>Branca</v>
      </c>
      <c r="G92" s="9" t="str">
        <f t="array" ref="G92">INDEX(Inscritos!$C$3:$AJ$318,MATCH($A92,Inscritos!$A$3:$A$318,0),MATCH(G$1,Inscritos!$C$2:$AJ$2,0))</f>
        <v>Maior que R$ 5000,00</v>
      </c>
      <c r="H92" s="9" t="str">
        <f t="array" ref="H92">INDEX(Inscritos!$C$3:$AJ$318,MATCH($A92,Inscritos!$A$3:$A$318,0),MATCH(H$1,Inscritos!$C$2:$AJ$2,0))</f>
        <v>Mais do que 4</v>
      </c>
      <c r="I92" s="9" t="str">
        <f t="array" ref="I92">INDEX(Inscritos!$C$3:$AJ$318,MATCH($A92,Inscritos!$A$3:$A$318,0),MATCH(I$1,Inscritos!$C$2:$AJ$2,0))</f>
        <v>Menos que 1 vez por mês</v>
      </c>
      <c r="J92" s="9" t="str">
        <f t="array" ref="J92">INDEX(Inscritos!$C$3:$AJ$318,MATCH($A92,Inscritos!$A$3:$A$318,0),MATCH(J$1,Inscritos!$C$2:$AJ$2,0))</f>
        <v>Não tenho esse costume</v>
      </c>
      <c r="K92" s="9" t="str">
        <f t="array" ref="K92">INDEX(Inscritos!$C$3:$AJ$318,MATCH($A92,Inscritos!$A$3:$A$318,0),MATCH(K$1,Inscritos!$C$2:$AJ$2,0))</f>
        <v>Sim</v>
      </c>
      <c r="L92" s="1" t="str">
        <f t="shared" si="4"/>
        <v>Mais de 2</v>
      </c>
    </row>
    <row r="93" spans="1:12" ht="15" x14ac:dyDescent="0.25">
      <c r="A93" s="14" t="s">
        <v>1423</v>
      </c>
      <c r="B93" s="14" t="s">
        <v>39</v>
      </c>
      <c r="C93" s="14">
        <v>30</v>
      </c>
      <c r="D93" s="19">
        <f t="shared" si="3"/>
        <v>0.4</v>
      </c>
      <c r="E93" s="9" t="str">
        <f t="array" ref="E93">INDEX(Inscritos!$C$3:$AJ$318,MATCH($A93,Inscritos!$A$3:$A$318,0),MATCH(E$1,Inscritos!$C$2:$AJ$2,0))</f>
        <v>IFSP</v>
      </c>
      <c r="F93" s="9" t="str">
        <f t="array" ref="F93">INDEX(Inscritos!$C$3:$AJ$318,MATCH($A93,Inscritos!$A$3:$A$318,0),MATCH(F$1,Inscritos!$C$2:$AJ$2,0))</f>
        <v>Branca</v>
      </c>
      <c r="G93" s="9" t="str">
        <f t="array" ref="G93">INDEX(Inscritos!$C$3:$AJ$318,MATCH($A93,Inscritos!$A$3:$A$318,0),MATCH(G$1,Inscritos!$C$2:$AJ$2,0))</f>
        <v>Entre R$ 3000,00 e R$ 4000,00</v>
      </c>
      <c r="H93" s="9" t="str">
        <f t="array" ref="H93">INDEX(Inscritos!$C$3:$AJ$318,MATCH($A93,Inscritos!$A$3:$A$318,0),MATCH(H$1,Inscritos!$C$2:$AJ$2,0))</f>
        <v>Mais do que 4</v>
      </c>
      <c r="I93" s="9" t="str">
        <f t="array" ref="I93">INDEX(Inscritos!$C$3:$AJ$318,MATCH($A93,Inscritos!$A$3:$A$318,0),MATCH(I$1,Inscritos!$C$2:$AJ$2,0))</f>
        <v>Menos que 1 vez por mês</v>
      </c>
      <c r="J93" s="9" t="str">
        <f t="array" ref="J93">INDEX(Inscritos!$C$3:$AJ$318,MATCH($A93,Inscritos!$A$3:$A$318,0),MATCH(J$1,Inscritos!$C$2:$AJ$2,0))</f>
        <v>Não tenho esse costume</v>
      </c>
      <c r="K93" s="9" t="str">
        <f t="array" ref="K93">INDEX(Inscritos!$C$3:$AJ$318,MATCH($A93,Inscritos!$A$3:$A$318,0),MATCH(K$1,Inscritos!$C$2:$AJ$2,0))</f>
        <v>Sim</v>
      </c>
      <c r="L93" s="1" t="str">
        <f t="shared" si="4"/>
        <v>Mais de 2</v>
      </c>
    </row>
    <row r="94" spans="1:12" ht="15" x14ac:dyDescent="0.25">
      <c r="A94" s="14" t="s">
        <v>1430</v>
      </c>
      <c r="B94" s="14" t="s">
        <v>142</v>
      </c>
      <c r="C94" s="14">
        <v>31</v>
      </c>
      <c r="D94" s="19">
        <f t="shared" si="3"/>
        <v>0.41333333333333333</v>
      </c>
      <c r="E94" s="9" t="str">
        <f t="array" ref="E94">INDEX(Inscritos!$C$3:$AJ$318,MATCH($A94,Inscritos!$A$3:$A$318,0),MATCH(E$1,Inscritos!$C$2:$AJ$2,0))</f>
        <v>Jardim Buscardi</v>
      </c>
      <c r="F94" s="9" t="str">
        <f t="array" ref="F94">INDEX(Inscritos!$C$3:$AJ$318,MATCH($A94,Inscritos!$A$3:$A$318,0),MATCH(F$1,Inscritos!$C$2:$AJ$2,0))</f>
        <v>Branca</v>
      </c>
      <c r="G94" s="9" t="str">
        <f t="array" ref="G94">INDEX(Inscritos!$C$3:$AJ$318,MATCH($A94,Inscritos!$A$3:$A$318,0),MATCH(G$1,Inscritos!$C$2:$AJ$2,0))</f>
        <v>Entre R$ 3000,00 e R$ 4000,00</v>
      </c>
      <c r="H94" s="9" t="str">
        <f t="array" ref="H94">INDEX(Inscritos!$C$3:$AJ$318,MATCH($A94,Inscritos!$A$3:$A$318,0),MATCH(H$1,Inscritos!$C$2:$AJ$2,0))</f>
        <v>1 a 2</v>
      </c>
      <c r="I94" s="9" t="str">
        <f t="array" ref="I94">INDEX(Inscritos!$C$3:$AJ$318,MATCH($A94,Inscritos!$A$3:$A$318,0),MATCH(I$1,Inscritos!$C$2:$AJ$2,0))</f>
        <v>Menos que 1 vez por mês</v>
      </c>
      <c r="J94" s="9" t="str">
        <f t="array" ref="J94">INDEX(Inscritos!$C$3:$AJ$318,MATCH($A94,Inscritos!$A$3:$A$318,0),MATCH(J$1,Inscritos!$C$2:$AJ$2,0))</f>
        <v>Não tenho esse costume</v>
      </c>
      <c r="K94" s="9" t="str">
        <f t="array" ref="K94">INDEX(Inscritos!$C$3:$AJ$318,MATCH($A94,Inscritos!$A$3:$A$318,0),MATCH(K$1,Inscritos!$C$2:$AJ$2,0))</f>
        <v>Sim</v>
      </c>
      <c r="L94" s="1" t="str">
        <f t="shared" si="4"/>
        <v>Menos de 2</v>
      </c>
    </row>
    <row r="95" spans="1:12" ht="15" x14ac:dyDescent="0.25">
      <c r="A95" s="14" t="s">
        <v>1436</v>
      </c>
      <c r="B95" s="14" t="s">
        <v>39</v>
      </c>
      <c r="C95" s="14">
        <v>25</v>
      </c>
      <c r="D95" s="19">
        <f t="shared" si="3"/>
        <v>0.33333333333333331</v>
      </c>
      <c r="E95" s="9" t="str">
        <f t="array" ref="E95">INDEX(Inscritos!$C$3:$AJ$318,MATCH($A95,Inscritos!$A$3:$A$318,0),MATCH(E$1,Inscritos!$C$2:$AJ$2,0))</f>
        <v>IFSP</v>
      </c>
      <c r="F95" s="9" t="str">
        <f t="array" ref="F95">INDEX(Inscritos!$C$3:$AJ$318,MATCH($A95,Inscritos!$A$3:$A$318,0),MATCH(F$1,Inscritos!$C$2:$AJ$2,0))</f>
        <v>Branca</v>
      </c>
      <c r="G95" s="9" t="str">
        <f t="array" ref="G95">INDEX(Inscritos!$C$3:$AJ$318,MATCH($A95,Inscritos!$A$3:$A$318,0),MATCH(G$1,Inscritos!$C$2:$AJ$2,0))</f>
        <v>Entre R$ 4000,00 e R$ 5000,00</v>
      </c>
      <c r="H95" s="9" t="str">
        <f t="array" ref="H95">INDEX(Inscritos!$C$3:$AJ$318,MATCH($A95,Inscritos!$A$3:$A$318,0),MATCH(H$1,Inscritos!$C$2:$AJ$2,0))</f>
        <v>1 a 2</v>
      </c>
      <c r="I95" s="9" t="str">
        <f t="array" ref="I95">INDEX(Inscritos!$C$3:$AJ$318,MATCH($A95,Inscritos!$A$3:$A$318,0),MATCH(I$1,Inscritos!$C$2:$AJ$2,0))</f>
        <v>1 a 2 vezes por mês</v>
      </c>
      <c r="J95" s="9" t="str">
        <f t="array" ref="J95">INDEX(Inscritos!$C$3:$AJ$318,MATCH($A95,Inscritos!$A$3:$A$318,0),MATCH(J$1,Inscritos!$C$2:$AJ$2,0))</f>
        <v>Não tenho esse costume</v>
      </c>
      <c r="K95" s="9" t="str">
        <f t="array" ref="K95">INDEX(Inscritos!$C$3:$AJ$318,MATCH($A95,Inscritos!$A$3:$A$318,0),MATCH(K$1,Inscritos!$C$2:$AJ$2,0))</f>
        <v>Sim</v>
      </c>
      <c r="L95" s="1" t="str">
        <f t="shared" si="4"/>
        <v>Menos de 2</v>
      </c>
    </row>
    <row r="96" spans="1:12" ht="15" x14ac:dyDescent="0.25">
      <c r="A96" s="14" t="s">
        <v>1442</v>
      </c>
      <c r="B96" s="14" t="s">
        <v>142</v>
      </c>
      <c r="C96" s="14">
        <v>30</v>
      </c>
      <c r="D96" s="19">
        <f t="shared" si="3"/>
        <v>0.4</v>
      </c>
      <c r="E96" s="9" t="str">
        <f t="array" ref="E96">INDEX(Inscritos!$C$3:$AJ$318,MATCH($A96,Inscritos!$A$3:$A$318,0),MATCH(E$1,Inscritos!$C$2:$AJ$2,0))</f>
        <v>IFSP</v>
      </c>
      <c r="F96" s="9" t="str">
        <f t="array" ref="F96">INDEX(Inscritos!$C$3:$AJ$318,MATCH($A96,Inscritos!$A$3:$A$318,0),MATCH(F$1,Inscritos!$C$2:$AJ$2,0))</f>
        <v>Branca</v>
      </c>
      <c r="G96" s="9" t="str">
        <f t="array" ref="G96">INDEX(Inscritos!$C$3:$AJ$318,MATCH($A96,Inscritos!$A$3:$A$318,0),MATCH(G$1,Inscritos!$C$2:$AJ$2,0))</f>
        <v>Entre R$ 4000,00 e R$ 5000,00</v>
      </c>
      <c r="H96" s="9" t="str">
        <f t="array" ref="H96">INDEX(Inscritos!$C$3:$AJ$318,MATCH($A96,Inscritos!$A$3:$A$318,0),MATCH(H$1,Inscritos!$C$2:$AJ$2,0))</f>
        <v>Mais do que 4</v>
      </c>
      <c r="I96" s="9" t="str">
        <f t="array" ref="I96">INDEX(Inscritos!$C$3:$AJ$318,MATCH($A96,Inscritos!$A$3:$A$318,0),MATCH(I$1,Inscritos!$C$2:$AJ$2,0))</f>
        <v>Menos que 1 vez por mês</v>
      </c>
      <c r="J96" s="9" t="str">
        <f t="array" ref="J96">INDEX(Inscritos!$C$3:$AJ$318,MATCH($A96,Inscritos!$A$3:$A$318,0),MATCH(J$1,Inscritos!$C$2:$AJ$2,0))</f>
        <v>Conheço ou visitei museus apenas por excursões da escola</v>
      </c>
      <c r="K96" s="9" t="str">
        <f t="array" ref="K96">INDEX(Inscritos!$C$3:$AJ$318,MATCH($A96,Inscritos!$A$3:$A$318,0),MATCH(K$1,Inscritos!$C$2:$AJ$2,0))</f>
        <v>Sim</v>
      </c>
      <c r="L96" s="1" t="str">
        <f t="shared" si="4"/>
        <v>Mais de 2</v>
      </c>
    </row>
    <row r="97" spans="1:12" ht="15" x14ac:dyDescent="0.25">
      <c r="A97" s="14" t="s">
        <v>1448</v>
      </c>
      <c r="B97" s="14" t="s">
        <v>142</v>
      </c>
      <c r="C97" s="14">
        <v>22</v>
      </c>
      <c r="D97" s="19">
        <f t="shared" si="3"/>
        <v>0.29333333333333333</v>
      </c>
      <c r="E97" s="9" t="str">
        <f t="array" ref="E97">INDEX(Inscritos!$C$3:$AJ$318,MATCH($A97,Inscritos!$A$3:$A$318,0),MATCH(E$1,Inscritos!$C$2:$AJ$2,0))</f>
        <v>José Inocêncio da Costa</v>
      </c>
      <c r="F97" s="9" t="str">
        <f t="array" ref="F97">INDEX(Inscritos!$C$3:$AJ$318,MATCH($A97,Inscritos!$A$3:$A$318,0),MATCH(F$1,Inscritos!$C$2:$AJ$2,0))</f>
        <v>Branca</v>
      </c>
      <c r="G97" s="9" t="str">
        <f t="array" ref="G97">INDEX(Inscritos!$C$3:$AJ$318,MATCH($A97,Inscritos!$A$3:$A$318,0),MATCH(G$1,Inscritos!$C$2:$AJ$2,0))</f>
        <v>Entre R$ 2000,00 e R$ 3000,00</v>
      </c>
      <c r="H97" s="9" t="str">
        <f t="array" ref="H97">INDEX(Inscritos!$C$3:$AJ$318,MATCH($A97,Inscritos!$A$3:$A$318,0),MATCH(H$1,Inscritos!$C$2:$AJ$2,0))</f>
        <v>1 a 2</v>
      </c>
      <c r="I97" s="9" t="str">
        <f t="array" ref="I97">INDEX(Inscritos!$C$3:$AJ$318,MATCH($A97,Inscritos!$A$3:$A$318,0),MATCH(I$1,Inscritos!$C$2:$AJ$2,0))</f>
        <v>Menos que 1 vez por mês</v>
      </c>
      <c r="J97" s="9" t="str">
        <f t="array" ref="J97">INDEX(Inscritos!$C$3:$AJ$318,MATCH($A97,Inscritos!$A$3:$A$318,0),MATCH(J$1,Inscritos!$C$2:$AJ$2,0))</f>
        <v>Conheço ou visitei museus apenas por excursões da escola</v>
      </c>
      <c r="K97" s="9" t="str">
        <f t="array" ref="K97">INDEX(Inscritos!$C$3:$AJ$318,MATCH($A97,Inscritos!$A$3:$A$318,0),MATCH(K$1,Inscritos!$C$2:$AJ$2,0))</f>
        <v>Sim</v>
      </c>
      <c r="L97" s="1" t="str">
        <f t="shared" si="4"/>
        <v>Menos de 2</v>
      </c>
    </row>
    <row r="98" spans="1:12" ht="15" x14ac:dyDescent="0.25">
      <c r="A98" s="14" t="s">
        <v>1454</v>
      </c>
      <c r="B98" s="14" t="s">
        <v>142</v>
      </c>
      <c r="C98" s="14">
        <v>35</v>
      </c>
      <c r="D98" s="19">
        <f t="shared" ref="D98:D129" si="5">C98/75</f>
        <v>0.46666666666666667</v>
      </c>
      <c r="E98" s="9" t="str">
        <f t="array" ref="E98">INDEX(Inscritos!$C$3:$AJ$318,MATCH($A98,Inscritos!$A$3:$A$318,0),MATCH(E$1,Inscritos!$C$2:$AJ$2,0))</f>
        <v>Adelino Bordignon</v>
      </c>
      <c r="F98" s="9" t="str">
        <f t="array" ref="F98">INDEX(Inscritos!$C$3:$AJ$318,MATCH($A98,Inscritos!$A$3:$A$318,0),MATCH(F$1,Inscritos!$C$2:$AJ$2,0))</f>
        <v>Branca</v>
      </c>
      <c r="G98" s="9" t="str">
        <f t="array" ref="G98">INDEX(Inscritos!$C$3:$AJ$318,MATCH($A98,Inscritos!$A$3:$A$318,0),MATCH(G$1,Inscritos!$C$2:$AJ$2,0))</f>
        <v>Entre R$ 4000,00 e R$ 5000,00</v>
      </c>
      <c r="H98" s="9" t="str">
        <f t="array" ref="H98">INDEX(Inscritos!$C$3:$AJ$318,MATCH($A98,Inscritos!$A$3:$A$318,0),MATCH(H$1,Inscritos!$C$2:$AJ$2,0))</f>
        <v>1 a 2</v>
      </c>
      <c r="I98" s="9" t="str">
        <f t="array" ref="I98">INDEX(Inscritos!$C$3:$AJ$318,MATCH($A98,Inscritos!$A$3:$A$318,0),MATCH(I$1,Inscritos!$C$2:$AJ$2,0))</f>
        <v>1 a 2 vezes por mês</v>
      </c>
      <c r="J98" s="9" t="str">
        <f t="array" ref="J98">INDEX(Inscritos!$C$3:$AJ$318,MATCH($A98,Inscritos!$A$3:$A$318,0),MATCH(J$1,Inscritos!$C$2:$AJ$2,0))</f>
        <v>Não tenho esse costume</v>
      </c>
      <c r="K98" s="9" t="str">
        <f t="array" ref="K98">INDEX(Inscritos!$C$3:$AJ$318,MATCH($A98,Inscritos!$A$3:$A$318,0),MATCH(K$1,Inscritos!$C$2:$AJ$2,0))</f>
        <v>Sim</v>
      </c>
      <c r="L98" s="1" t="str">
        <f t="shared" si="4"/>
        <v>Menos de 2</v>
      </c>
    </row>
    <row r="99" spans="1:12" ht="15" x14ac:dyDescent="0.25">
      <c r="A99" s="14" t="s">
        <v>2096</v>
      </c>
      <c r="B99" s="14" t="s">
        <v>39</v>
      </c>
      <c r="C99" s="14">
        <v>19</v>
      </c>
      <c r="D99" s="19">
        <f t="shared" si="5"/>
        <v>0.25333333333333335</v>
      </c>
      <c r="E99" s="9" t="str">
        <f t="array" ref="E99">INDEX(Inscritos!$C$3:$AJ$318,MATCH($A99,Inscritos!$A$3:$A$318,0),MATCH(E$1,Inscritos!$C$2:$AJ$2,0))</f>
        <v>José Inocêncio da Costa</v>
      </c>
      <c r="F99" s="9" t="str">
        <f t="array" ref="F99">INDEX(Inscritos!$C$3:$AJ$318,MATCH($A99,Inscritos!$A$3:$A$318,0),MATCH(F$1,Inscritos!$C$2:$AJ$2,0))</f>
        <v>Branca</v>
      </c>
      <c r="G99" s="9" t="str">
        <f t="array" ref="G99">INDEX(Inscritos!$C$3:$AJ$318,MATCH($A99,Inscritos!$A$3:$A$318,0),MATCH(G$1,Inscritos!$C$2:$AJ$2,0))</f>
        <v>Entre R$ 1000,00 e R$ 2000,00</v>
      </c>
      <c r="H99" s="9" t="str">
        <f t="array" ref="H99">INDEX(Inscritos!$C$3:$AJ$318,MATCH($A99,Inscritos!$A$3:$A$318,0),MATCH(H$1,Inscritos!$C$2:$AJ$2,0))</f>
        <v>3 a 4</v>
      </c>
      <c r="I99" s="9" t="str">
        <f t="array" ref="I99">INDEX(Inscritos!$C$3:$AJ$318,MATCH($A99,Inscritos!$A$3:$A$318,0),MATCH(I$1,Inscritos!$C$2:$AJ$2,0))</f>
        <v>Menos que 1 vez por mês</v>
      </c>
      <c r="J99" s="9" t="str">
        <f t="array" ref="J99">INDEX(Inscritos!$C$3:$AJ$318,MATCH($A99,Inscritos!$A$3:$A$318,0),MATCH(J$1,Inscritos!$C$2:$AJ$2,0))</f>
        <v>Não tenho esse costume</v>
      </c>
      <c r="K99" s="9" t="str">
        <f t="array" ref="K99">INDEX(Inscritos!$C$3:$AJ$318,MATCH($A99,Inscritos!$A$3:$A$318,0),MATCH(K$1,Inscritos!$C$2:$AJ$2,0))</f>
        <v>Sim</v>
      </c>
      <c r="L99" s="1" t="str">
        <f t="shared" si="4"/>
        <v>Mais de 2</v>
      </c>
    </row>
    <row r="100" spans="1:12" ht="15" x14ac:dyDescent="0.25">
      <c r="A100" s="14" t="s">
        <v>1465</v>
      </c>
      <c r="B100" s="14" t="s">
        <v>39</v>
      </c>
      <c r="C100" s="14">
        <v>35</v>
      </c>
      <c r="D100" s="19">
        <f t="shared" si="5"/>
        <v>0.46666666666666667</v>
      </c>
      <c r="E100" s="9" t="str">
        <f t="array" ref="E100">INDEX(Inscritos!$C$3:$AJ$318,MATCH($A100,Inscritos!$A$3:$A$318,0),MATCH(E$1,Inscritos!$C$2:$AJ$2,0))</f>
        <v>Adelino Bordignon</v>
      </c>
      <c r="F100" s="9" t="str">
        <f t="array" ref="F100">INDEX(Inscritos!$C$3:$AJ$318,MATCH($A100,Inscritos!$A$3:$A$318,0),MATCH(F$1,Inscritos!$C$2:$AJ$2,0))</f>
        <v>Branca</v>
      </c>
      <c r="G100" s="9" t="str">
        <f t="array" ref="G100">INDEX(Inscritos!$C$3:$AJ$318,MATCH($A100,Inscritos!$A$3:$A$318,0),MATCH(G$1,Inscritos!$C$2:$AJ$2,0))</f>
        <v>Entre R$ 4000,00 e R$ 5000,00</v>
      </c>
      <c r="H100" s="9" t="str">
        <f t="array" ref="H100">INDEX(Inscritos!$C$3:$AJ$318,MATCH($A100,Inscritos!$A$3:$A$318,0),MATCH(H$1,Inscritos!$C$2:$AJ$2,0))</f>
        <v>3 a 4</v>
      </c>
      <c r="I100" s="9" t="str">
        <f t="array" ref="I100">INDEX(Inscritos!$C$3:$AJ$318,MATCH($A100,Inscritos!$A$3:$A$318,0),MATCH(I$1,Inscritos!$C$2:$AJ$2,0))</f>
        <v>Mais do que 4 vezes por mês</v>
      </c>
      <c r="J100" s="9" t="str">
        <f t="array" ref="J100">INDEX(Inscritos!$C$3:$AJ$318,MATCH($A100,Inscritos!$A$3:$A$318,0),MATCH(J$1,Inscritos!$C$2:$AJ$2,0))</f>
        <v>Não tenho esse costume</v>
      </c>
      <c r="K100" s="9" t="str">
        <f t="array" ref="K100">INDEX(Inscritos!$C$3:$AJ$318,MATCH($A100,Inscritos!$A$3:$A$318,0),MATCH(K$1,Inscritos!$C$2:$AJ$2,0))</f>
        <v>Sim</v>
      </c>
      <c r="L100" s="1" t="str">
        <f t="shared" si="4"/>
        <v>Mais de 2</v>
      </c>
    </row>
    <row r="101" spans="1:12" ht="15" x14ac:dyDescent="0.25">
      <c r="A101" s="14" t="s">
        <v>1481</v>
      </c>
      <c r="B101" s="14" t="s">
        <v>142</v>
      </c>
      <c r="C101" s="14">
        <v>21</v>
      </c>
      <c r="D101" s="19">
        <f t="shared" si="5"/>
        <v>0.28000000000000003</v>
      </c>
      <c r="E101" s="9" t="str">
        <f t="array" ref="E101">INDEX(Inscritos!$C$3:$AJ$318,MATCH($A101,Inscritos!$A$3:$A$318,0),MATCH(E$1,Inscritos!$C$2:$AJ$2,0))</f>
        <v>Adelino Bordignon</v>
      </c>
      <c r="F101" s="9" t="str">
        <f t="array" ref="F101">INDEX(Inscritos!$C$3:$AJ$318,MATCH($A101,Inscritos!$A$3:$A$318,0),MATCH(F$1,Inscritos!$C$2:$AJ$2,0))</f>
        <v>Parda</v>
      </c>
      <c r="G101" s="9" t="str">
        <f t="array" ref="G101">INDEX(Inscritos!$C$3:$AJ$318,MATCH($A101,Inscritos!$A$3:$A$318,0),MATCH(G$1,Inscritos!$C$2:$AJ$2,0))</f>
        <v>Até R$ 1000,00</v>
      </c>
      <c r="H101" s="9" t="str">
        <f t="array" ref="H101">INDEX(Inscritos!$C$3:$AJ$318,MATCH($A101,Inscritos!$A$3:$A$318,0),MATCH(H$1,Inscritos!$C$2:$AJ$2,0))</f>
        <v>Menos de 1</v>
      </c>
      <c r="I101" s="9" t="str">
        <f t="array" ref="I101">INDEX(Inscritos!$C$3:$AJ$318,MATCH($A101,Inscritos!$A$3:$A$318,0),MATCH(I$1,Inscritos!$C$2:$AJ$2,0))</f>
        <v>Menos que 1 vez por mês</v>
      </c>
      <c r="J101" s="9" t="str">
        <f t="array" ref="J101">INDEX(Inscritos!$C$3:$AJ$318,MATCH($A101,Inscritos!$A$3:$A$318,0),MATCH(J$1,Inscritos!$C$2:$AJ$2,0))</f>
        <v>Não tenho esse costume</v>
      </c>
      <c r="K101" s="9" t="str">
        <f t="array" ref="K101">INDEX(Inscritos!$C$3:$AJ$318,MATCH($A101,Inscritos!$A$3:$A$318,0),MATCH(K$1,Inscritos!$C$2:$AJ$2,0))</f>
        <v>Não</v>
      </c>
      <c r="L101" s="1" t="str">
        <f t="shared" si="4"/>
        <v>Menos de 2</v>
      </c>
    </row>
    <row r="102" spans="1:12" ht="15" x14ac:dyDescent="0.25">
      <c r="A102" s="14" t="s">
        <v>1488</v>
      </c>
      <c r="B102" s="14" t="s">
        <v>142</v>
      </c>
      <c r="C102" s="14">
        <v>27</v>
      </c>
      <c r="D102" s="19">
        <f t="shared" si="5"/>
        <v>0.36</v>
      </c>
      <c r="E102" s="9" t="str">
        <f t="array" ref="E102">INDEX(Inscritos!$C$3:$AJ$318,MATCH($A102,Inscritos!$A$3:$A$318,0),MATCH(E$1,Inscritos!$C$2:$AJ$2,0))</f>
        <v>IFSP</v>
      </c>
      <c r="F102" s="9" t="str">
        <f t="array" ref="F102">INDEX(Inscritos!$C$3:$AJ$318,MATCH($A102,Inscritos!$A$3:$A$318,0),MATCH(F$1,Inscritos!$C$2:$AJ$2,0))</f>
        <v>Branca</v>
      </c>
      <c r="G102" s="9" t="str">
        <f t="array" ref="G102">INDEX(Inscritos!$C$3:$AJ$318,MATCH($A102,Inscritos!$A$3:$A$318,0),MATCH(G$1,Inscritos!$C$2:$AJ$2,0))</f>
        <v>Maior que R$ 5000,00</v>
      </c>
      <c r="H102" s="9" t="str">
        <f t="array" ref="H102">INDEX(Inscritos!$C$3:$AJ$318,MATCH($A102,Inscritos!$A$3:$A$318,0),MATCH(H$1,Inscritos!$C$2:$AJ$2,0))</f>
        <v>1 a 2</v>
      </c>
      <c r="I102" s="9" t="str">
        <f t="array" ref="I102">INDEX(Inscritos!$C$3:$AJ$318,MATCH($A102,Inscritos!$A$3:$A$318,0),MATCH(I$1,Inscritos!$C$2:$AJ$2,0))</f>
        <v>1 a 2 vezes por mês</v>
      </c>
      <c r="J102" s="9" t="str">
        <f t="array" ref="J102">INDEX(Inscritos!$C$3:$AJ$318,MATCH($A102,Inscritos!$A$3:$A$318,0),MATCH(J$1,Inscritos!$C$2:$AJ$2,0))</f>
        <v>Não tenho esse costume</v>
      </c>
      <c r="K102" s="9" t="str">
        <f t="array" ref="K102">INDEX(Inscritos!$C$3:$AJ$318,MATCH($A102,Inscritos!$A$3:$A$318,0),MATCH(K$1,Inscritos!$C$2:$AJ$2,0))</f>
        <v>Sim</v>
      </c>
      <c r="L102" s="1" t="str">
        <f t="shared" si="4"/>
        <v>Menos de 2</v>
      </c>
    </row>
    <row r="103" spans="1:12" ht="15" x14ac:dyDescent="0.25">
      <c r="A103" s="14" t="s">
        <v>1494</v>
      </c>
      <c r="B103" s="14" t="s">
        <v>39</v>
      </c>
      <c r="C103" s="14">
        <v>49</v>
      </c>
      <c r="D103" s="19">
        <f t="shared" si="5"/>
        <v>0.65333333333333332</v>
      </c>
      <c r="E103" s="9" t="str">
        <f t="array" ref="E103">INDEX(Inscritos!$C$3:$AJ$318,MATCH($A103,Inscritos!$A$3:$A$318,0),MATCH(E$1,Inscritos!$C$2:$AJ$2,0))</f>
        <v>Adelino Bordignon</v>
      </c>
      <c r="F103" s="9" t="str">
        <f t="array" ref="F103">INDEX(Inscritos!$C$3:$AJ$318,MATCH($A103,Inscritos!$A$3:$A$318,0),MATCH(F$1,Inscritos!$C$2:$AJ$2,0))</f>
        <v>Branca</v>
      </c>
      <c r="G103" s="9" t="str">
        <f t="array" ref="G103">INDEX(Inscritos!$C$3:$AJ$318,MATCH($A103,Inscritos!$A$3:$A$318,0),MATCH(G$1,Inscritos!$C$2:$AJ$2,0))</f>
        <v>Entre R$ 3000,00 e R$ 4000,00</v>
      </c>
      <c r="H103" s="9" t="str">
        <f t="array" ref="H103">INDEX(Inscritos!$C$3:$AJ$318,MATCH($A103,Inscritos!$A$3:$A$318,0),MATCH(H$1,Inscritos!$C$2:$AJ$2,0))</f>
        <v>Mais do que 4</v>
      </c>
      <c r="I103" s="9" t="str">
        <f t="array" ref="I103">INDEX(Inscritos!$C$3:$AJ$318,MATCH($A103,Inscritos!$A$3:$A$318,0),MATCH(I$1,Inscritos!$C$2:$AJ$2,0))</f>
        <v>Menos que 1 vez por mês</v>
      </c>
      <c r="J103" s="9" t="str">
        <f t="array" ref="J103">INDEX(Inscritos!$C$3:$AJ$318,MATCH($A103,Inscritos!$A$3:$A$318,0),MATCH(J$1,Inscritos!$C$2:$AJ$2,0))</f>
        <v>Não tenho esse costume</v>
      </c>
      <c r="K103" s="9" t="str">
        <f t="array" ref="K103">INDEX(Inscritos!$C$3:$AJ$318,MATCH($A103,Inscritos!$A$3:$A$318,0),MATCH(K$1,Inscritos!$C$2:$AJ$2,0))</f>
        <v>Sim</v>
      </c>
      <c r="L103" s="1" t="str">
        <f t="shared" si="4"/>
        <v>Mais de 2</v>
      </c>
    </row>
    <row r="104" spans="1:12" ht="15" x14ac:dyDescent="0.25">
      <c r="A104" s="14" t="s">
        <v>1501</v>
      </c>
      <c r="B104" s="14" t="s">
        <v>142</v>
      </c>
      <c r="C104" s="14">
        <v>20</v>
      </c>
      <c r="D104" s="19">
        <f t="shared" si="5"/>
        <v>0.26666666666666666</v>
      </c>
      <c r="E104" s="9" t="str">
        <f t="array" ref="E104">INDEX(Inscritos!$C$3:$AJ$318,MATCH($A104,Inscritos!$A$3:$A$318,0),MATCH(E$1,Inscritos!$C$2:$AJ$2,0))</f>
        <v>Jardim Buscardi</v>
      </c>
      <c r="F104" s="9" t="str">
        <f t="array" ref="F104">INDEX(Inscritos!$C$3:$AJ$318,MATCH($A104,Inscritos!$A$3:$A$318,0),MATCH(F$1,Inscritos!$C$2:$AJ$2,0))</f>
        <v>Preta</v>
      </c>
      <c r="G104" s="9" t="str">
        <f t="array" ref="G104">INDEX(Inscritos!$C$3:$AJ$318,MATCH($A104,Inscritos!$A$3:$A$318,0),MATCH(G$1,Inscritos!$C$2:$AJ$2,0))</f>
        <v>Entre R$ 1000,00 e R$ 2000,00</v>
      </c>
      <c r="H104" s="9" t="str">
        <f t="array" ref="H104">INDEX(Inscritos!$C$3:$AJ$318,MATCH($A104,Inscritos!$A$3:$A$318,0),MATCH(H$1,Inscritos!$C$2:$AJ$2,0))</f>
        <v>Menos de 1</v>
      </c>
      <c r="I104" s="9" t="str">
        <f t="array" ref="I104">INDEX(Inscritos!$C$3:$AJ$318,MATCH($A104,Inscritos!$A$3:$A$318,0),MATCH(I$1,Inscritos!$C$2:$AJ$2,0))</f>
        <v>Menos que 1 vez por mês</v>
      </c>
      <c r="J104" s="9" t="str">
        <f t="array" ref="J104">INDEX(Inscritos!$C$3:$AJ$318,MATCH($A104,Inscritos!$A$3:$A$318,0),MATCH(J$1,Inscritos!$C$2:$AJ$2,0))</f>
        <v>Não tenho esse costume</v>
      </c>
      <c r="K104" s="9" t="str">
        <f t="array" ref="K104">INDEX(Inscritos!$C$3:$AJ$318,MATCH($A104,Inscritos!$A$3:$A$318,0),MATCH(K$1,Inscritos!$C$2:$AJ$2,0))</f>
        <v>Não</v>
      </c>
      <c r="L104" s="1" t="str">
        <f t="shared" si="4"/>
        <v>Menos de 2</v>
      </c>
    </row>
    <row r="105" spans="1:12" ht="15" x14ac:dyDescent="0.25">
      <c r="A105" s="14" t="s">
        <v>1506</v>
      </c>
      <c r="B105" s="14" t="s">
        <v>142</v>
      </c>
      <c r="C105" s="14">
        <v>20</v>
      </c>
      <c r="D105" s="19">
        <f t="shared" si="5"/>
        <v>0.26666666666666666</v>
      </c>
      <c r="E105" s="9" t="str">
        <f t="array" ref="E105">INDEX(Inscritos!$C$3:$AJ$318,MATCH($A105,Inscritos!$A$3:$A$318,0),MATCH(E$1,Inscritos!$C$2:$AJ$2,0))</f>
        <v>IFSP</v>
      </c>
      <c r="F105" s="9" t="str">
        <f t="array" ref="F105">INDEX(Inscritos!$C$3:$AJ$318,MATCH($A105,Inscritos!$A$3:$A$318,0),MATCH(F$1,Inscritos!$C$2:$AJ$2,0))</f>
        <v>Branca</v>
      </c>
      <c r="G105" s="9" t="str">
        <f t="array" ref="G105">INDEX(Inscritos!$C$3:$AJ$318,MATCH($A105,Inscritos!$A$3:$A$318,0),MATCH(G$1,Inscritos!$C$2:$AJ$2,0))</f>
        <v>Entre R$ 1000,00 e R$ 2000,00</v>
      </c>
      <c r="H105" s="9" t="str">
        <f t="array" ref="H105">INDEX(Inscritos!$C$3:$AJ$318,MATCH($A105,Inscritos!$A$3:$A$318,0),MATCH(H$1,Inscritos!$C$2:$AJ$2,0))</f>
        <v>Mais do que 4</v>
      </c>
      <c r="I105" s="9" t="str">
        <f t="array" ref="I105">INDEX(Inscritos!$C$3:$AJ$318,MATCH($A105,Inscritos!$A$3:$A$318,0),MATCH(I$1,Inscritos!$C$2:$AJ$2,0))</f>
        <v>Menos que 1 vez por mês</v>
      </c>
      <c r="J105" s="9" t="str">
        <f t="array" ref="J105">INDEX(Inscritos!$C$3:$AJ$318,MATCH($A105,Inscritos!$A$3:$A$318,0),MATCH(J$1,Inscritos!$C$2:$AJ$2,0))</f>
        <v>Vou 1 vez por ano</v>
      </c>
      <c r="K105" s="9" t="str">
        <f t="array" ref="K105">INDEX(Inscritos!$C$3:$AJ$318,MATCH($A105,Inscritos!$A$3:$A$318,0),MATCH(K$1,Inscritos!$C$2:$AJ$2,0))</f>
        <v>Sim</v>
      </c>
      <c r="L105" s="1" t="str">
        <f t="shared" si="4"/>
        <v>Mais de 2</v>
      </c>
    </row>
    <row r="106" spans="1:12" ht="15" x14ac:dyDescent="0.25">
      <c r="A106" s="14" t="s">
        <v>1513</v>
      </c>
      <c r="B106" s="14" t="s">
        <v>142</v>
      </c>
      <c r="C106" s="14">
        <v>23</v>
      </c>
      <c r="D106" s="19">
        <f t="shared" si="5"/>
        <v>0.30666666666666664</v>
      </c>
      <c r="E106" s="9" t="str">
        <f t="array" ref="E106">INDEX(Inscritos!$C$3:$AJ$318,MATCH($A106,Inscritos!$A$3:$A$318,0),MATCH(E$1,Inscritos!$C$2:$AJ$2,0))</f>
        <v>IFSP</v>
      </c>
      <c r="F106" s="9" t="str">
        <f t="array" ref="F106">INDEX(Inscritos!$C$3:$AJ$318,MATCH($A106,Inscritos!$A$3:$A$318,0),MATCH(F$1,Inscritos!$C$2:$AJ$2,0))</f>
        <v>Branca</v>
      </c>
      <c r="G106" s="9" t="str">
        <f t="array" ref="G106">INDEX(Inscritos!$C$3:$AJ$318,MATCH($A106,Inscritos!$A$3:$A$318,0),MATCH(G$1,Inscritos!$C$2:$AJ$2,0))</f>
        <v>Entre R$ 3000,00 e R$ 4000,00</v>
      </c>
      <c r="H106" s="9" t="str">
        <f t="array" ref="H106">INDEX(Inscritos!$C$3:$AJ$318,MATCH($A106,Inscritos!$A$3:$A$318,0),MATCH(H$1,Inscritos!$C$2:$AJ$2,0))</f>
        <v>3 a 4</v>
      </c>
      <c r="I106" s="9" t="str">
        <f t="array" ref="I106">INDEX(Inscritos!$C$3:$AJ$318,MATCH($A106,Inscritos!$A$3:$A$318,0),MATCH(I$1,Inscritos!$C$2:$AJ$2,0))</f>
        <v>Menos que 1 vez por mês</v>
      </c>
      <c r="J106" s="9" t="str">
        <f t="array" ref="J106">INDEX(Inscritos!$C$3:$AJ$318,MATCH($A106,Inscritos!$A$3:$A$318,0),MATCH(J$1,Inscritos!$C$2:$AJ$2,0))</f>
        <v>Não tenho esse costume</v>
      </c>
      <c r="K106" s="9" t="str">
        <f t="array" ref="K106">INDEX(Inscritos!$C$3:$AJ$318,MATCH($A106,Inscritos!$A$3:$A$318,0),MATCH(K$1,Inscritos!$C$2:$AJ$2,0))</f>
        <v>Sim</v>
      </c>
      <c r="L106" s="1" t="str">
        <f t="shared" si="4"/>
        <v>Mais de 2</v>
      </c>
    </row>
    <row r="107" spans="1:12" ht="15" x14ac:dyDescent="0.25">
      <c r="A107" s="14" t="s">
        <v>1518</v>
      </c>
      <c r="B107" s="14" t="s">
        <v>142</v>
      </c>
      <c r="C107" s="14">
        <v>18</v>
      </c>
      <c r="D107" s="19">
        <f t="shared" si="5"/>
        <v>0.24</v>
      </c>
      <c r="E107" s="9" t="str">
        <f t="array" ref="E107">INDEX(Inscritos!$C$3:$AJ$318,MATCH($A107,Inscritos!$A$3:$A$318,0),MATCH(E$1,Inscritos!$C$2:$AJ$2,0))</f>
        <v>IFSP</v>
      </c>
      <c r="F107" s="9" t="str">
        <f t="array" ref="F107">INDEX(Inscritos!$C$3:$AJ$318,MATCH($A107,Inscritos!$A$3:$A$318,0),MATCH(F$1,Inscritos!$C$2:$AJ$2,0))</f>
        <v>Branca</v>
      </c>
      <c r="G107" s="9" t="str">
        <f t="array" ref="G107">INDEX(Inscritos!$C$3:$AJ$318,MATCH($A107,Inscritos!$A$3:$A$318,0),MATCH(G$1,Inscritos!$C$2:$AJ$2,0))</f>
        <v>Entre R$ 1000,00 e R$ 2000,00</v>
      </c>
      <c r="H107" s="9" t="str">
        <f t="array" ref="H107">INDEX(Inscritos!$C$3:$AJ$318,MATCH($A107,Inscritos!$A$3:$A$318,0),MATCH(H$1,Inscritos!$C$2:$AJ$2,0))</f>
        <v>3 a 4</v>
      </c>
      <c r="I107" s="9" t="str">
        <f t="array" ref="I107">INDEX(Inscritos!$C$3:$AJ$318,MATCH($A107,Inscritos!$A$3:$A$318,0),MATCH(I$1,Inscritos!$C$2:$AJ$2,0))</f>
        <v>Menos que 1 vez por mês</v>
      </c>
      <c r="J107" s="9" t="str">
        <f t="array" ref="J107">INDEX(Inscritos!$C$3:$AJ$318,MATCH($A107,Inscritos!$A$3:$A$318,0),MATCH(J$1,Inscritos!$C$2:$AJ$2,0))</f>
        <v>Conheço ou visitei museus apenas por excursões da escola</v>
      </c>
      <c r="K107" s="9" t="str">
        <f t="array" ref="K107">INDEX(Inscritos!$C$3:$AJ$318,MATCH($A107,Inscritos!$A$3:$A$318,0),MATCH(K$1,Inscritos!$C$2:$AJ$2,0))</f>
        <v>Sim</v>
      </c>
      <c r="L107" s="1" t="str">
        <f t="shared" si="4"/>
        <v>Mais de 2</v>
      </c>
    </row>
    <row r="108" spans="1:12" ht="15" x14ac:dyDescent="0.25">
      <c r="A108" s="14" t="s">
        <v>1524</v>
      </c>
      <c r="B108" s="14" t="s">
        <v>142</v>
      </c>
      <c r="C108" s="14">
        <v>20</v>
      </c>
      <c r="D108" s="19">
        <f t="shared" si="5"/>
        <v>0.26666666666666666</v>
      </c>
      <c r="E108" s="9" t="str">
        <f t="array" ref="E108">INDEX(Inscritos!$C$3:$AJ$318,MATCH($A108,Inscritos!$A$3:$A$318,0),MATCH(E$1,Inscritos!$C$2:$AJ$2,0))</f>
        <v>Jardim Buscardi</v>
      </c>
      <c r="F108" s="9" t="str">
        <f t="array" ref="F108">INDEX(Inscritos!$C$3:$AJ$318,MATCH($A108,Inscritos!$A$3:$A$318,0),MATCH(F$1,Inscritos!$C$2:$AJ$2,0))</f>
        <v>Parda</v>
      </c>
      <c r="G108" s="9" t="str">
        <f t="array" ref="G108">INDEX(Inscritos!$C$3:$AJ$318,MATCH($A108,Inscritos!$A$3:$A$318,0),MATCH(G$1,Inscritos!$C$2:$AJ$2,0))</f>
        <v>Entre R$ 1000,00 e R$ 2000,00</v>
      </c>
      <c r="H108" s="9" t="str">
        <f t="array" ref="H108">INDEX(Inscritos!$C$3:$AJ$318,MATCH($A108,Inscritos!$A$3:$A$318,0),MATCH(H$1,Inscritos!$C$2:$AJ$2,0))</f>
        <v>1 a 2</v>
      </c>
      <c r="I108" s="9" t="str">
        <f t="array" ref="I108">INDEX(Inscritos!$C$3:$AJ$318,MATCH($A108,Inscritos!$A$3:$A$318,0),MATCH(I$1,Inscritos!$C$2:$AJ$2,0))</f>
        <v>Menos que 1 vez por mês</v>
      </c>
      <c r="J108" s="9" t="str">
        <f t="array" ref="J108">INDEX(Inscritos!$C$3:$AJ$318,MATCH($A108,Inscritos!$A$3:$A$318,0),MATCH(J$1,Inscritos!$C$2:$AJ$2,0))</f>
        <v>Não tenho esse costume</v>
      </c>
      <c r="K108" s="9" t="str">
        <f t="array" ref="K108">INDEX(Inscritos!$C$3:$AJ$318,MATCH($A108,Inscritos!$A$3:$A$318,0),MATCH(K$1,Inscritos!$C$2:$AJ$2,0))</f>
        <v>Sim</v>
      </c>
      <c r="L108" s="1" t="str">
        <f t="shared" si="4"/>
        <v>Menos de 2</v>
      </c>
    </row>
    <row r="109" spans="1:12" ht="15" x14ac:dyDescent="0.25">
      <c r="A109" s="14" t="s">
        <v>1530</v>
      </c>
      <c r="B109" s="14" t="s">
        <v>142</v>
      </c>
      <c r="C109" s="14">
        <v>20</v>
      </c>
      <c r="D109" s="19">
        <f t="shared" si="5"/>
        <v>0.26666666666666666</v>
      </c>
      <c r="E109" s="9" t="str">
        <f t="array" ref="E109">INDEX(Inscritos!$C$3:$AJ$318,MATCH($A109,Inscritos!$A$3:$A$318,0),MATCH(E$1,Inscritos!$C$2:$AJ$2,0))</f>
        <v>Chlorita de Oliveira Penteado Martins</v>
      </c>
      <c r="F109" s="9" t="str">
        <f t="array" ref="F109">INDEX(Inscritos!$C$3:$AJ$318,MATCH($A109,Inscritos!$A$3:$A$318,0),MATCH(F$1,Inscritos!$C$2:$AJ$2,0))</f>
        <v>Branca</v>
      </c>
      <c r="G109" s="9" t="str">
        <f t="array" ref="G109">INDEX(Inscritos!$C$3:$AJ$318,MATCH($A109,Inscritos!$A$3:$A$318,0),MATCH(G$1,Inscritos!$C$2:$AJ$2,0))</f>
        <v>Entre R$ 1000,00 e R$ 2000,00</v>
      </c>
      <c r="H109" s="9" t="str">
        <f t="array" ref="H109">INDEX(Inscritos!$C$3:$AJ$318,MATCH($A109,Inscritos!$A$3:$A$318,0),MATCH(H$1,Inscritos!$C$2:$AJ$2,0))</f>
        <v>Menos de 1</v>
      </c>
      <c r="I109" s="9" t="str">
        <f t="array" ref="I109">INDEX(Inscritos!$C$3:$AJ$318,MATCH($A109,Inscritos!$A$3:$A$318,0),MATCH(I$1,Inscritos!$C$2:$AJ$2,0))</f>
        <v>Menos que 1 vez por mês</v>
      </c>
      <c r="J109" s="9" t="str">
        <f t="array" ref="J109">INDEX(Inscritos!$C$3:$AJ$318,MATCH($A109,Inscritos!$A$3:$A$318,0),MATCH(J$1,Inscritos!$C$2:$AJ$2,0))</f>
        <v>Conheço ou visitei museus apenas por excursões da escola</v>
      </c>
      <c r="K109" s="9" t="str">
        <f t="array" ref="K109">INDEX(Inscritos!$C$3:$AJ$318,MATCH($A109,Inscritos!$A$3:$A$318,0),MATCH(K$1,Inscritos!$C$2:$AJ$2,0))</f>
        <v>Não</v>
      </c>
      <c r="L109" s="1" t="str">
        <f t="shared" si="4"/>
        <v>Menos de 2</v>
      </c>
    </row>
    <row r="110" spans="1:12" ht="15" x14ac:dyDescent="0.25">
      <c r="A110" s="14" t="s">
        <v>1562</v>
      </c>
      <c r="B110" s="14" t="s">
        <v>142</v>
      </c>
      <c r="C110" s="14">
        <v>53</v>
      </c>
      <c r="D110" s="19">
        <f t="shared" si="5"/>
        <v>0.70666666666666667</v>
      </c>
      <c r="E110" s="9" t="str">
        <f t="array" ref="E110">INDEX(Inscritos!$C$3:$AJ$318,MATCH($A110,Inscritos!$A$3:$A$318,0),MATCH(E$1,Inscritos!$C$2:$AJ$2,0))</f>
        <v>Adelino Bordignon</v>
      </c>
      <c r="F110" s="9" t="str">
        <f t="array" ref="F110">INDEX(Inscritos!$C$3:$AJ$318,MATCH($A110,Inscritos!$A$3:$A$318,0),MATCH(F$1,Inscritos!$C$2:$AJ$2,0))</f>
        <v>Branca</v>
      </c>
      <c r="G110" s="9" t="str">
        <f t="array" ref="G110">INDEX(Inscritos!$C$3:$AJ$318,MATCH($A110,Inscritos!$A$3:$A$318,0),MATCH(G$1,Inscritos!$C$2:$AJ$2,0))</f>
        <v>Maior que R$ 5000,00</v>
      </c>
      <c r="H110" s="9" t="str">
        <f t="array" ref="H110">INDEX(Inscritos!$C$3:$AJ$318,MATCH($A110,Inscritos!$A$3:$A$318,0),MATCH(H$1,Inscritos!$C$2:$AJ$2,0))</f>
        <v>Mais do que 4</v>
      </c>
      <c r="I110" s="9" t="str">
        <f t="array" ref="I110">INDEX(Inscritos!$C$3:$AJ$318,MATCH($A110,Inscritos!$A$3:$A$318,0),MATCH(I$1,Inscritos!$C$2:$AJ$2,0))</f>
        <v>Menos que 1 vez por mês</v>
      </c>
      <c r="J110" s="9" t="str">
        <f t="array" ref="J110">INDEX(Inscritos!$C$3:$AJ$318,MATCH($A110,Inscritos!$A$3:$A$318,0),MATCH(J$1,Inscritos!$C$2:$AJ$2,0))</f>
        <v>Não tenho esse costume</v>
      </c>
      <c r="K110" s="9" t="str">
        <f t="array" ref="K110">INDEX(Inscritos!$C$3:$AJ$318,MATCH($A110,Inscritos!$A$3:$A$318,0),MATCH(K$1,Inscritos!$C$2:$AJ$2,0))</f>
        <v>Sim</v>
      </c>
      <c r="L110" s="1" t="str">
        <f t="shared" si="4"/>
        <v>Mais de 2</v>
      </c>
    </row>
    <row r="111" spans="1:12" ht="15" x14ac:dyDescent="0.25">
      <c r="A111" s="14" t="s">
        <v>2097</v>
      </c>
      <c r="B111" s="14" t="s">
        <v>142</v>
      </c>
      <c r="C111" s="14">
        <v>24</v>
      </c>
      <c r="D111" s="19">
        <f t="shared" si="5"/>
        <v>0.32</v>
      </c>
      <c r="E111" s="9" t="str">
        <f t="array" ref="E111">INDEX(Inscritos!$C$3:$AJ$318,MATCH($A111,Inscritos!$A$3:$A$318,0),MATCH(E$1,Inscritos!$C$2:$AJ$2,0))</f>
        <v>Chlorita de Oliveira Penteado Martins</v>
      </c>
      <c r="F111" s="9" t="str">
        <f t="array" ref="F111">INDEX(Inscritos!$C$3:$AJ$318,MATCH($A111,Inscritos!$A$3:$A$318,0),MATCH(F$1,Inscritos!$C$2:$AJ$2,0))</f>
        <v>Branca</v>
      </c>
      <c r="G111" s="9" t="str">
        <f t="array" ref="G111">INDEX(Inscritos!$C$3:$AJ$318,MATCH($A111,Inscritos!$A$3:$A$318,0),MATCH(G$1,Inscritos!$C$2:$AJ$2,0))</f>
        <v>Entre R$ 1000,00 e R$ 2000,00</v>
      </c>
      <c r="H111" s="9" t="str">
        <f t="array" ref="H111">INDEX(Inscritos!$C$3:$AJ$318,MATCH($A111,Inscritos!$A$3:$A$318,0),MATCH(H$1,Inscritos!$C$2:$AJ$2,0))</f>
        <v>3 a 4</v>
      </c>
      <c r="I111" s="9" t="str">
        <f t="array" ref="I111">INDEX(Inscritos!$C$3:$AJ$318,MATCH($A111,Inscritos!$A$3:$A$318,0),MATCH(I$1,Inscritos!$C$2:$AJ$2,0))</f>
        <v>Menos que 1 vez por mês</v>
      </c>
      <c r="J111" s="9" t="str">
        <f t="array" ref="J111">INDEX(Inscritos!$C$3:$AJ$318,MATCH($A111,Inscritos!$A$3:$A$318,0),MATCH(J$1,Inscritos!$C$2:$AJ$2,0))</f>
        <v>Não tenho esse costume</v>
      </c>
      <c r="K111" s="9" t="str">
        <f t="array" ref="K111">INDEX(Inscritos!$C$3:$AJ$318,MATCH($A111,Inscritos!$A$3:$A$318,0),MATCH(K$1,Inscritos!$C$2:$AJ$2,0))</f>
        <v>Sim</v>
      </c>
      <c r="L111" s="1" t="str">
        <f t="shared" si="4"/>
        <v>Mais de 2</v>
      </c>
    </row>
    <row r="112" spans="1:12" ht="15" x14ac:dyDescent="0.25">
      <c r="A112" s="14" t="s">
        <v>1578</v>
      </c>
      <c r="B112" s="14" t="s">
        <v>142</v>
      </c>
      <c r="C112" s="14">
        <v>13</v>
      </c>
      <c r="D112" s="19">
        <f t="shared" si="5"/>
        <v>0.17333333333333334</v>
      </c>
      <c r="E112" s="9" t="str">
        <f t="array" ref="E112">INDEX(Inscritos!$C$3:$AJ$318,MATCH($A112,Inscritos!$A$3:$A$318,0),MATCH(E$1,Inscritos!$C$2:$AJ$2,0))</f>
        <v>Chlorita de Oliveira Penteado Martins</v>
      </c>
      <c r="F112" s="9" t="str">
        <f t="array" ref="F112">INDEX(Inscritos!$C$3:$AJ$318,MATCH($A112,Inscritos!$A$3:$A$318,0),MATCH(F$1,Inscritos!$C$2:$AJ$2,0))</f>
        <v>Branca</v>
      </c>
      <c r="G112" s="9" t="str">
        <f t="array" ref="G112">INDEX(Inscritos!$C$3:$AJ$318,MATCH($A112,Inscritos!$A$3:$A$318,0),MATCH(G$1,Inscritos!$C$2:$AJ$2,0))</f>
        <v>Maior que R$ 5000,00</v>
      </c>
      <c r="H112" s="9" t="str">
        <f t="array" ref="H112">INDEX(Inscritos!$C$3:$AJ$318,MATCH($A112,Inscritos!$A$3:$A$318,0),MATCH(H$1,Inscritos!$C$2:$AJ$2,0))</f>
        <v>1 a 2</v>
      </c>
      <c r="I112" s="9" t="str">
        <f t="array" ref="I112">INDEX(Inscritos!$C$3:$AJ$318,MATCH($A112,Inscritos!$A$3:$A$318,0),MATCH(I$1,Inscritos!$C$2:$AJ$2,0))</f>
        <v>Menos que 1 vez por mês</v>
      </c>
      <c r="J112" s="9" t="str">
        <f t="array" ref="J112">INDEX(Inscritos!$C$3:$AJ$318,MATCH($A112,Inscritos!$A$3:$A$318,0),MATCH(J$1,Inscritos!$C$2:$AJ$2,0))</f>
        <v>Não tenho esse costume</v>
      </c>
      <c r="K112" s="9" t="str">
        <f t="array" ref="K112">INDEX(Inscritos!$C$3:$AJ$318,MATCH($A112,Inscritos!$A$3:$A$318,0),MATCH(K$1,Inscritos!$C$2:$AJ$2,0))</f>
        <v>Sim</v>
      </c>
      <c r="L112" s="1" t="str">
        <f t="shared" si="4"/>
        <v>Menos de 2</v>
      </c>
    </row>
    <row r="113" spans="1:12" ht="15" x14ac:dyDescent="0.25">
      <c r="A113" s="14" t="s">
        <v>1585</v>
      </c>
      <c r="B113" s="14" t="s">
        <v>142</v>
      </c>
      <c r="C113" s="14">
        <v>16</v>
      </c>
      <c r="D113" s="19">
        <f t="shared" si="5"/>
        <v>0.21333333333333335</v>
      </c>
      <c r="E113" s="9" t="str">
        <f t="array" ref="E113">INDEX(Inscritos!$C$3:$AJ$318,MATCH($A113,Inscritos!$A$3:$A$318,0),MATCH(E$1,Inscritos!$C$2:$AJ$2,0))</f>
        <v>José Inocêncio da Costa</v>
      </c>
      <c r="F113" s="9" t="str">
        <f t="array" ref="F113">INDEX(Inscritos!$C$3:$AJ$318,MATCH($A113,Inscritos!$A$3:$A$318,0),MATCH(F$1,Inscritos!$C$2:$AJ$2,0))</f>
        <v>Parda</v>
      </c>
      <c r="G113" s="9" t="str">
        <f t="array" ref="G113">INDEX(Inscritos!$C$3:$AJ$318,MATCH($A113,Inscritos!$A$3:$A$318,0),MATCH(G$1,Inscritos!$C$2:$AJ$2,0))</f>
        <v>Entre R$ 1000,00 e R$ 2000,00</v>
      </c>
      <c r="H113" s="9" t="str">
        <f t="array" ref="H113">INDEX(Inscritos!$C$3:$AJ$318,MATCH($A113,Inscritos!$A$3:$A$318,0),MATCH(H$1,Inscritos!$C$2:$AJ$2,0))</f>
        <v>1 a 2</v>
      </c>
      <c r="I113" s="9" t="str">
        <f t="array" ref="I113">INDEX(Inscritos!$C$3:$AJ$318,MATCH($A113,Inscritos!$A$3:$A$318,0),MATCH(I$1,Inscritos!$C$2:$AJ$2,0))</f>
        <v>Menos que 1 vez por mês</v>
      </c>
      <c r="J113" s="9" t="str">
        <f t="array" ref="J113">INDEX(Inscritos!$C$3:$AJ$318,MATCH($A113,Inscritos!$A$3:$A$318,0),MATCH(J$1,Inscritos!$C$2:$AJ$2,0))</f>
        <v>Conheço ou visitei museus apenas por excursões da escola</v>
      </c>
      <c r="K113" s="9" t="str">
        <f t="array" ref="K113">INDEX(Inscritos!$C$3:$AJ$318,MATCH($A113,Inscritos!$A$3:$A$318,0),MATCH(K$1,Inscritos!$C$2:$AJ$2,0))</f>
        <v>Sim</v>
      </c>
      <c r="L113" s="1" t="str">
        <f t="shared" si="4"/>
        <v>Menos de 2</v>
      </c>
    </row>
    <row r="114" spans="1:12" ht="15" x14ac:dyDescent="0.25">
      <c r="A114" s="14" t="s">
        <v>1596</v>
      </c>
      <c r="B114" s="14" t="s">
        <v>142</v>
      </c>
      <c r="C114" s="14">
        <v>23</v>
      </c>
      <c r="D114" s="19">
        <f t="shared" si="5"/>
        <v>0.30666666666666664</v>
      </c>
      <c r="E114" s="9" t="str">
        <f t="array" ref="E114">INDEX(Inscritos!$C$3:$AJ$318,MATCH($A114,Inscritos!$A$3:$A$318,0),MATCH(E$1,Inscritos!$C$2:$AJ$2,0))</f>
        <v>Jardim Buscardi</v>
      </c>
      <c r="F114" s="9" t="str">
        <f t="array" ref="F114">INDEX(Inscritos!$C$3:$AJ$318,MATCH($A114,Inscritos!$A$3:$A$318,0),MATCH(F$1,Inscritos!$C$2:$AJ$2,0))</f>
        <v>Branca</v>
      </c>
      <c r="G114" s="9" t="str">
        <f t="array" ref="G114">INDEX(Inscritos!$C$3:$AJ$318,MATCH($A114,Inscritos!$A$3:$A$318,0),MATCH(G$1,Inscritos!$C$2:$AJ$2,0))</f>
        <v>Entre R$ 2000,00 e R$ 3000,00</v>
      </c>
      <c r="H114" s="9" t="str">
        <f t="array" ref="H114">INDEX(Inscritos!$C$3:$AJ$318,MATCH($A114,Inscritos!$A$3:$A$318,0),MATCH(H$1,Inscritos!$C$2:$AJ$2,0))</f>
        <v>1 a 2</v>
      </c>
      <c r="I114" s="9" t="str">
        <f t="array" ref="I114">INDEX(Inscritos!$C$3:$AJ$318,MATCH($A114,Inscritos!$A$3:$A$318,0),MATCH(I$1,Inscritos!$C$2:$AJ$2,0))</f>
        <v>Menos que 1 vez por mês</v>
      </c>
      <c r="J114" s="9" t="str">
        <f t="array" ref="J114">INDEX(Inscritos!$C$3:$AJ$318,MATCH($A114,Inscritos!$A$3:$A$318,0),MATCH(J$1,Inscritos!$C$2:$AJ$2,0))</f>
        <v>Conheço ou visitei museus apenas por excursões da escola</v>
      </c>
      <c r="K114" s="9" t="str">
        <f t="array" ref="K114">INDEX(Inscritos!$C$3:$AJ$318,MATCH($A114,Inscritos!$A$3:$A$318,0),MATCH(K$1,Inscritos!$C$2:$AJ$2,0))</f>
        <v>Não</v>
      </c>
      <c r="L114" s="1" t="str">
        <f t="shared" si="4"/>
        <v>Menos de 2</v>
      </c>
    </row>
    <row r="115" spans="1:12" ht="15" x14ac:dyDescent="0.25">
      <c r="A115" s="14" t="s">
        <v>1601</v>
      </c>
      <c r="B115" s="14" t="s">
        <v>142</v>
      </c>
      <c r="C115" s="14">
        <v>27</v>
      </c>
      <c r="D115" s="19">
        <f t="shared" si="5"/>
        <v>0.36</v>
      </c>
      <c r="E115" s="9" t="str">
        <f t="array" ref="E115">INDEX(Inscritos!$C$3:$AJ$318,MATCH($A115,Inscritos!$A$3:$A$318,0),MATCH(E$1,Inscritos!$C$2:$AJ$2,0))</f>
        <v>Sylvio de Mattos Carvalho - ETEC</v>
      </c>
      <c r="F115" s="9" t="str">
        <f t="array" ref="F115">INDEX(Inscritos!$C$3:$AJ$318,MATCH($A115,Inscritos!$A$3:$A$318,0),MATCH(F$1,Inscritos!$C$2:$AJ$2,0))</f>
        <v>Branca</v>
      </c>
      <c r="G115" s="9" t="str">
        <f t="array" ref="G115">INDEX(Inscritos!$C$3:$AJ$318,MATCH($A115,Inscritos!$A$3:$A$318,0),MATCH(G$1,Inscritos!$C$2:$AJ$2,0))</f>
        <v>Entre R$ 1000,00 e R$ 2000,00</v>
      </c>
      <c r="H115" s="9" t="str">
        <f t="array" ref="H115">INDEX(Inscritos!$C$3:$AJ$318,MATCH($A115,Inscritos!$A$3:$A$318,0),MATCH(H$1,Inscritos!$C$2:$AJ$2,0))</f>
        <v>1 a 2</v>
      </c>
      <c r="I115" s="9" t="str">
        <f t="array" ref="I115">INDEX(Inscritos!$C$3:$AJ$318,MATCH($A115,Inscritos!$A$3:$A$318,0),MATCH(I$1,Inscritos!$C$2:$AJ$2,0))</f>
        <v>Menos que 1 vez por mês</v>
      </c>
      <c r="J115" s="9" t="str">
        <f t="array" ref="J115">INDEX(Inscritos!$C$3:$AJ$318,MATCH($A115,Inscritos!$A$3:$A$318,0),MATCH(J$1,Inscritos!$C$2:$AJ$2,0))</f>
        <v>Não tenho esse costume</v>
      </c>
      <c r="K115" s="9" t="str">
        <f t="array" ref="K115">INDEX(Inscritos!$C$3:$AJ$318,MATCH($A115,Inscritos!$A$3:$A$318,0),MATCH(K$1,Inscritos!$C$2:$AJ$2,0))</f>
        <v>Sim</v>
      </c>
      <c r="L115" s="1" t="str">
        <f t="shared" si="4"/>
        <v>Menos de 2</v>
      </c>
    </row>
    <row r="116" spans="1:12" ht="15" x14ac:dyDescent="0.25">
      <c r="A116" s="14" t="s">
        <v>1606</v>
      </c>
      <c r="B116" s="14" t="s">
        <v>142</v>
      </c>
      <c r="C116" s="14">
        <v>24</v>
      </c>
      <c r="D116" s="19">
        <f t="shared" si="5"/>
        <v>0.32</v>
      </c>
      <c r="E116" s="9" t="str">
        <f t="array" ref="E116">INDEX(Inscritos!$C$3:$AJ$318,MATCH($A116,Inscritos!$A$3:$A$318,0),MATCH(E$1,Inscritos!$C$2:$AJ$2,0))</f>
        <v>IFSP</v>
      </c>
      <c r="F116" s="9" t="str">
        <f t="array" ref="F116">INDEX(Inscritos!$C$3:$AJ$318,MATCH($A116,Inscritos!$A$3:$A$318,0),MATCH(F$1,Inscritos!$C$2:$AJ$2,0))</f>
        <v>Parda</v>
      </c>
      <c r="G116" s="9" t="str">
        <f t="array" ref="G116">INDEX(Inscritos!$C$3:$AJ$318,MATCH($A116,Inscritos!$A$3:$A$318,0),MATCH(G$1,Inscritos!$C$2:$AJ$2,0))</f>
        <v>Entre R$ 3000,00 e R$ 4000,00</v>
      </c>
      <c r="H116" s="9" t="str">
        <f t="array" ref="H116">INDEX(Inscritos!$C$3:$AJ$318,MATCH($A116,Inscritos!$A$3:$A$318,0),MATCH(H$1,Inscritos!$C$2:$AJ$2,0))</f>
        <v>Menos de 1</v>
      </c>
      <c r="I116" s="9" t="str">
        <f t="array" ref="I116">INDEX(Inscritos!$C$3:$AJ$318,MATCH($A116,Inscritos!$A$3:$A$318,0),MATCH(I$1,Inscritos!$C$2:$AJ$2,0))</f>
        <v>Menos que 1 vez por mês</v>
      </c>
      <c r="J116" s="9" t="str">
        <f t="array" ref="J116">INDEX(Inscritos!$C$3:$AJ$318,MATCH($A116,Inscritos!$A$3:$A$318,0),MATCH(J$1,Inscritos!$C$2:$AJ$2,0))</f>
        <v>Não tenho esse costume</v>
      </c>
      <c r="K116" s="9" t="str">
        <f t="array" ref="K116">INDEX(Inscritos!$C$3:$AJ$318,MATCH($A116,Inscritos!$A$3:$A$318,0),MATCH(K$1,Inscritos!$C$2:$AJ$2,0))</f>
        <v>Sim</v>
      </c>
      <c r="L116" s="1" t="str">
        <f t="shared" si="4"/>
        <v>Menos de 2</v>
      </c>
    </row>
    <row r="117" spans="1:12" ht="15" x14ac:dyDescent="0.25">
      <c r="A117" s="14" t="s">
        <v>1618</v>
      </c>
      <c r="B117" s="14" t="s">
        <v>142</v>
      </c>
      <c r="C117" s="14">
        <v>18</v>
      </c>
      <c r="D117" s="19">
        <f t="shared" si="5"/>
        <v>0.24</v>
      </c>
      <c r="E117" s="9" t="str">
        <f t="array" ref="E117">INDEX(Inscritos!$C$3:$AJ$318,MATCH($A117,Inscritos!$A$3:$A$318,0),MATCH(E$1,Inscritos!$C$2:$AJ$2,0))</f>
        <v>Dorival de Carvalho</v>
      </c>
      <c r="F117" s="9" t="str">
        <f t="array" ref="F117">INDEX(Inscritos!$C$3:$AJ$318,MATCH($A117,Inscritos!$A$3:$A$318,0),MATCH(F$1,Inscritos!$C$2:$AJ$2,0))</f>
        <v>Branca</v>
      </c>
      <c r="G117" s="9" t="str">
        <f t="array" ref="G117">INDEX(Inscritos!$C$3:$AJ$318,MATCH($A117,Inscritos!$A$3:$A$318,0),MATCH(G$1,Inscritos!$C$2:$AJ$2,0))</f>
        <v>Entre R$ 1000,00 e R$ 2000,00</v>
      </c>
      <c r="H117" s="9" t="str">
        <f t="array" ref="H117">INDEX(Inscritos!$C$3:$AJ$318,MATCH($A117,Inscritos!$A$3:$A$318,0),MATCH(H$1,Inscritos!$C$2:$AJ$2,0))</f>
        <v>1 a 2</v>
      </c>
      <c r="I117" s="9" t="str">
        <f t="array" ref="I117">INDEX(Inscritos!$C$3:$AJ$318,MATCH($A117,Inscritos!$A$3:$A$318,0),MATCH(I$1,Inscritos!$C$2:$AJ$2,0))</f>
        <v>Menos que 1 vez por mês</v>
      </c>
      <c r="J117" s="9" t="str">
        <f t="array" ref="J117">INDEX(Inscritos!$C$3:$AJ$318,MATCH($A117,Inscritos!$A$3:$A$318,0),MATCH(J$1,Inscritos!$C$2:$AJ$2,0))</f>
        <v>Conheço ou visitei museus apenas por excursões da escola</v>
      </c>
      <c r="K117" s="9" t="str">
        <f t="array" ref="K117">INDEX(Inscritos!$C$3:$AJ$318,MATCH($A117,Inscritos!$A$3:$A$318,0),MATCH(K$1,Inscritos!$C$2:$AJ$2,0))</f>
        <v>Sim</v>
      </c>
      <c r="L117" s="1" t="str">
        <f t="shared" si="4"/>
        <v>Menos de 2</v>
      </c>
    </row>
    <row r="118" spans="1:12" ht="15" x14ac:dyDescent="0.25">
      <c r="A118" s="14" t="s">
        <v>2098</v>
      </c>
      <c r="B118" s="14" t="s">
        <v>142</v>
      </c>
      <c r="C118" s="14">
        <v>40</v>
      </c>
      <c r="D118" s="19">
        <f t="shared" si="5"/>
        <v>0.53333333333333333</v>
      </c>
      <c r="E118" s="9" t="str">
        <f t="array" ref="E118">INDEX(Inscritos!$C$3:$AJ$318,MATCH($A118,Inscritos!$A$3:$A$318,0),MATCH(E$1,Inscritos!$C$2:$AJ$2,0))</f>
        <v>IFSP</v>
      </c>
      <c r="F118" s="9" t="str">
        <f t="array" ref="F118">INDEX(Inscritos!$C$3:$AJ$318,MATCH($A118,Inscritos!$A$3:$A$318,0),MATCH(F$1,Inscritos!$C$2:$AJ$2,0))</f>
        <v>Branca</v>
      </c>
      <c r="G118" s="9" t="str">
        <f t="array" ref="G118">INDEX(Inscritos!$C$3:$AJ$318,MATCH($A118,Inscritos!$A$3:$A$318,0),MATCH(G$1,Inscritos!$C$2:$AJ$2,0))</f>
        <v>Entre R$ 2000,00 e R$ 3000,00</v>
      </c>
      <c r="H118" s="9" t="str">
        <f t="array" ref="H118">INDEX(Inscritos!$C$3:$AJ$318,MATCH($A118,Inscritos!$A$3:$A$318,0),MATCH(H$1,Inscritos!$C$2:$AJ$2,0))</f>
        <v>1 a 2</v>
      </c>
      <c r="I118" s="9" t="str">
        <f t="array" ref="I118">INDEX(Inscritos!$C$3:$AJ$318,MATCH($A118,Inscritos!$A$3:$A$318,0),MATCH(I$1,Inscritos!$C$2:$AJ$2,0))</f>
        <v>Menos que 1 vez por mês</v>
      </c>
      <c r="J118" s="9" t="str">
        <f t="array" ref="J118">INDEX(Inscritos!$C$3:$AJ$318,MATCH($A118,Inscritos!$A$3:$A$318,0),MATCH(J$1,Inscritos!$C$2:$AJ$2,0))</f>
        <v>Conheço ou visitei museus apenas por excursões da escola</v>
      </c>
      <c r="K118" s="9" t="str">
        <f t="array" ref="K118">INDEX(Inscritos!$C$3:$AJ$318,MATCH($A118,Inscritos!$A$3:$A$318,0),MATCH(K$1,Inscritos!$C$2:$AJ$2,0))</f>
        <v>Sim</v>
      </c>
      <c r="L118" s="1" t="str">
        <f t="shared" si="4"/>
        <v>Menos de 2</v>
      </c>
    </row>
    <row r="119" spans="1:12" ht="15" x14ac:dyDescent="0.25">
      <c r="A119" s="14" t="s">
        <v>1636</v>
      </c>
      <c r="B119" s="14" t="s">
        <v>39</v>
      </c>
      <c r="C119" s="14">
        <v>32</v>
      </c>
      <c r="D119" s="19">
        <f t="shared" si="5"/>
        <v>0.42666666666666669</v>
      </c>
      <c r="E119" s="9" t="str">
        <f t="array" ref="E119">INDEX(Inscritos!$C$3:$AJ$318,MATCH($A119,Inscritos!$A$3:$A$318,0),MATCH(E$1,Inscritos!$C$2:$AJ$2,0))</f>
        <v>IFSP</v>
      </c>
      <c r="F119" s="9" t="str">
        <f t="array" ref="F119">INDEX(Inscritos!$C$3:$AJ$318,MATCH($A119,Inscritos!$A$3:$A$318,0),MATCH(F$1,Inscritos!$C$2:$AJ$2,0))</f>
        <v>Branca</v>
      </c>
      <c r="G119" s="9" t="str">
        <f t="array" ref="G119">INDEX(Inscritos!$C$3:$AJ$318,MATCH($A119,Inscritos!$A$3:$A$318,0),MATCH(G$1,Inscritos!$C$2:$AJ$2,0))</f>
        <v>Entre R$ 1000,00 e R$ 2000,00</v>
      </c>
      <c r="H119" s="9" t="str">
        <f t="array" ref="H119">INDEX(Inscritos!$C$3:$AJ$318,MATCH($A119,Inscritos!$A$3:$A$318,0),MATCH(H$1,Inscritos!$C$2:$AJ$2,0))</f>
        <v>1 a 2</v>
      </c>
      <c r="I119" s="9" t="str">
        <f t="array" ref="I119">INDEX(Inscritos!$C$3:$AJ$318,MATCH($A119,Inscritos!$A$3:$A$318,0),MATCH(I$1,Inscritos!$C$2:$AJ$2,0))</f>
        <v>Menos que 1 vez por mês</v>
      </c>
      <c r="J119" s="9" t="str">
        <f t="array" ref="J119">INDEX(Inscritos!$C$3:$AJ$318,MATCH($A119,Inscritos!$A$3:$A$318,0),MATCH(J$1,Inscritos!$C$2:$AJ$2,0))</f>
        <v>Conheço ou visitei museus apenas por excursões da escola</v>
      </c>
      <c r="K119" s="9" t="str">
        <f t="array" ref="K119">INDEX(Inscritos!$C$3:$AJ$318,MATCH($A119,Inscritos!$A$3:$A$318,0),MATCH(K$1,Inscritos!$C$2:$AJ$2,0))</f>
        <v>Sim</v>
      </c>
      <c r="L119" s="1" t="str">
        <f t="shared" si="4"/>
        <v>Menos de 2</v>
      </c>
    </row>
    <row r="120" spans="1:12" ht="15" x14ac:dyDescent="0.25">
      <c r="A120" s="14" t="s">
        <v>1653</v>
      </c>
      <c r="B120" s="14" t="s">
        <v>142</v>
      </c>
      <c r="C120" s="14">
        <v>27</v>
      </c>
      <c r="D120" s="19">
        <f t="shared" si="5"/>
        <v>0.36</v>
      </c>
      <c r="E120" s="9" t="str">
        <f t="array" ref="E120">INDEX(Inscritos!$C$3:$AJ$318,MATCH($A120,Inscritos!$A$3:$A$318,0),MATCH(E$1,Inscritos!$C$2:$AJ$2,0))</f>
        <v>IFSP</v>
      </c>
      <c r="F120" s="9" t="str">
        <f t="array" ref="F120">INDEX(Inscritos!$C$3:$AJ$318,MATCH($A120,Inscritos!$A$3:$A$318,0),MATCH(F$1,Inscritos!$C$2:$AJ$2,0))</f>
        <v>Branca</v>
      </c>
      <c r="G120" s="9" t="str">
        <f t="array" ref="G120">INDEX(Inscritos!$C$3:$AJ$318,MATCH($A120,Inscritos!$A$3:$A$318,0),MATCH(G$1,Inscritos!$C$2:$AJ$2,0))</f>
        <v>Até R$ 1000,00</v>
      </c>
      <c r="H120" s="9" t="str">
        <f t="array" ref="H120">INDEX(Inscritos!$C$3:$AJ$318,MATCH($A120,Inscritos!$A$3:$A$318,0),MATCH(H$1,Inscritos!$C$2:$AJ$2,0))</f>
        <v>Mais do que 4</v>
      </c>
      <c r="I120" s="9" t="str">
        <f t="array" ref="I120">INDEX(Inscritos!$C$3:$AJ$318,MATCH($A120,Inscritos!$A$3:$A$318,0),MATCH(I$1,Inscritos!$C$2:$AJ$2,0))</f>
        <v>1 a 2 vezes por mês</v>
      </c>
      <c r="J120" s="9" t="str">
        <f t="array" ref="J120">INDEX(Inscritos!$C$3:$AJ$318,MATCH($A120,Inscritos!$A$3:$A$318,0),MATCH(J$1,Inscritos!$C$2:$AJ$2,0))</f>
        <v>Não tenho esse costume</v>
      </c>
      <c r="K120" s="9" t="str">
        <f t="array" ref="K120">INDEX(Inscritos!$C$3:$AJ$318,MATCH($A120,Inscritos!$A$3:$A$318,0),MATCH(K$1,Inscritos!$C$2:$AJ$2,0))</f>
        <v>Sim</v>
      </c>
      <c r="L120" s="1" t="str">
        <f t="shared" si="4"/>
        <v>Mais de 2</v>
      </c>
    </row>
    <row r="121" spans="1:12" ht="15" x14ac:dyDescent="0.25">
      <c r="A121" s="14" t="s">
        <v>1659</v>
      </c>
      <c r="B121" s="14" t="s">
        <v>142</v>
      </c>
      <c r="C121" s="14">
        <v>18</v>
      </c>
      <c r="D121" s="19">
        <f t="shared" si="5"/>
        <v>0.24</v>
      </c>
      <c r="E121" s="9" t="str">
        <f t="array" ref="E121">INDEX(Inscritos!$C$3:$AJ$318,MATCH($A121,Inscritos!$A$3:$A$318,0),MATCH(E$1,Inscritos!$C$2:$AJ$2,0))</f>
        <v>Henrique Morato</v>
      </c>
      <c r="F121" s="9" t="str">
        <f t="array" ref="F121">INDEX(Inscritos!$C$3:$AJ$318,MATCH($A121,Inscritos!$A$3:$A$318,0),MATCH(F$1,Inscritos!$C$2:$AJ$2,0))</f>
        <v>Branca</v>
      </c>
      <c r="G121" s="9" t="str">
        <f t="array" ref="G121">INDEX(Inscritos!$C$3:$AJ$318,MATCH($A121,Inscritos!$A$3:$A$318,0),MATCH(G$1,Inscritos!$C$2:$AJ$2,0))</f>
        <v>Entre R$ 1000,00 e R$ 2000,00</v>
      </c>
      <c r="H121" s="9" t="str">
        <f t="array" ref="H121">INDEX(Inscritos!$C$3:$AJ$318,MATCH($A121,Inscritos!$A$3:$A$318,0),MATCH(H$1,Inscritos!$C$2:$AJ$2,0))</f>
        <v>Mais do que 4</v>
      </c>
      <c r="I121" s="9" t="str">
        <f t="array" ref="I121">INDEX(Inscritos!$C$3:$AJ$318,MATCH($A121,Inscritos!$A$3:$A$318,0),MATCH(I$1,Inscritos!$C$2:$AJ$2,0))</f>
        <v>Menos que 1 vez por mês</v>
      </c>
      <c r="J121" s="9" t="str">
        <f t="array" ref="J121">INDEX(Inscritos!$C$3:$AJ$318,MATCH($A121,Inscritos!$A$3:$A$318,0),MATCH(J$1,Inscritos!$C$2:$AJ$2,0))</f>
        <v>Conheço ou visitei museus apenas por excursões da escola</v>
      </c>
      <c r="K121" s="9" t="str">
        <f t="array" ref="K121">INDEX(Inscritos!$C$3:$AJ$318,MATCH($A121,Inscritos!$A$3:$A$318,0),MATCH(K$1,Inscritos!$C$2:$AJ$2,0))</f>
        <v>Sim</v>
      </c>
      <c r="L121" s="1" t="str">
        <f t="shared" si="4"/>
        <v>Mais de 2</v>
      </c>
    </row>
    <row r="122" spans="1:12" ht="15" x14ac:dyDescent="0.25">
      <c r="A122" s="14" t="s">
        <v>1672</v>
      </c>
      <c r="B122" s="14" t="s">
        <v>142</v>
      </c>
      <c r="C122" s="14">
        <v>18</v>
      </c>
      <c r="D122" s="19">
        <f t="shared" si="5"/>
        <v>0.24</v>
      </c>
      <c r="E122" s="9" t="str">
        <f t="array" ref="E122">INDEX(Inscritos!$C$3:$AJ$318,MATCH($A122,Inscritos!$A$3:$A$318,0),MATCH(E$1,Inscritos!$C$2:$AJ$2,0))</f>
        <v>IFSP</v>
      </c>
      <c r="F122" s="9" t="str">
        <f t="array" ref="F122">INDEX(Inscritos!$C$3:$AJ$318,MATCH($A122,Inscritos!$A$3:$A$318,0),MATCH(F$1,Inscritos!$C$2:$AJ$2,0))</f>
        <v>Branca</v>
      </c>
      <c r="G122" s="9" t="str">
        <f t="array" ref="G122">INDEX(Inscritos!$C$3:$AJ$318,MATCH($A122,Inscritos!$A$3:$A$318,0),MATCH(G$1,Inscritos!$C$2:$AJ$2,0))</f>
        <v>Entre R$ 1000,00 e R$ 2000,00</v>
      </c>
      <c r="H122" s="9" t="str">
        <f t="array" ref="H122">INDEX(Inscritos!$C$3:$AJ$318,MATCH($A122,Inscritos!$A$3:$A$318,0),MATCH(H$1,Inscritos!$C$2:$AJ$2,0))</f>
        <v>1 a 2</v>
      </c>
      <c r="I122" s="9" t="str">
        <f t="array" ref="I122">INDEX(Inscritos!$C$3:$AJ$318,MATCH($A122,Inscritos!$A$3:$A$318,0),MATCH(I$1,Inscritos!$C$2:$AJ$2,0))</f>
        <v>Menos que 1 vez por mês</v>
      </c>
      <c r="J122" s="9" t="str">
        <f t="array" ref="J122">INDEX(Inscritos!$C$3:$AJ$318,MATCH($A122,Inscritos!$A$3:$A$318,0),MATCH(J$1,Inscritos!$C$2:$AJ$2,0))</f>
        <v>Não tenho esse costume</v>
      </c>
      <c r="K122" s="9" t="str">
        <f t="array" ref="K122">INDEX(Inscritos!$C$3:$AJ$318,MATCH($A122,Inscritos!$A$3:$A$318,0),MATCH(K$1,Inscritos!$C$2:$AJ$2,0))</f>
        <v>Sim</v>
      </c>
      <c r="L122" s="1" t="str">
        <f t="shared" si="4"/>
        <v>Menos de 2</v>
      </c>
    </row>
    <row r="123" spans="1:12" ht="15" x14ac:dyDescent="0.25">
      <c r="A123" s="14" t="s">
        <v>1678</v>
      </c>
      <c r="B123" s="14" t="s">
        <v>142</v>
      </c>
      <c r="C123" s="14">
        <v>22</v>
      </c>
      <c r="D123" s="19">
        <f t="shared" si="5"/>
        <v>0.29333333333333333</v>
      </c>
      <c r="E123" s="9" t="str">
        <f t="array" ref="E123">INDEX(Inscritos!$C$3:$AJ$318,MATCH($A123,Inscritos!$A$3:$A$318,0),MATCH(E$1,Inscritos!$C$2:$AJ$2,0))</f>
        <v>Marlene Frattini</v>
      </c>
      <c r="F123" s="9" t="str">
        <f t="array" ref="F123">INDEX(Inscritos!$C$3:$AJ$318,MATCH($A123,Inscritos!$A$3:$A$318,0),MATCH(F$1,Inscritos!$C$2:$AJ$2,0))</f>
        <v>Parda</v>
      </c>
      <c r="G123" s="9" t="str">
        <f t="array" ref="G123">INDEX(Inscritos!$C$3:$AJ$318,MATCH($A123,Inscritos!$A$3:$A$318,0),MATCH(G$1,Inscritos!$C$2:$AJ$2,0))</f>
        <v>Entre R$ 1000,00 e R$ 2000,00</v>
      </c>
      <c r="H123" s="9" t="str">
        <f t="array" ref="H123">INDEX(Inscritos!$C$3:$AJ$318,MATCH($A123,Inscritos!$A$3:$A$318,0),MATCH(H$1,Inscritos!$C$2:$AJ$2,0))</f>
        <v>3 a 4</v>
      </c>
      <c r="I123" s="9" t="str">
        <f t="array" ref="I123">INDEX(Inscritos!$C$3:$AJ$318,MATCH($A123,Inscritos!$A$3:$A$318,0),MATCH(I$1,Inscritos!$C$2:$AJ$2,0))</f>
        <v>Menos que 1 vez por mês</v>
      </c>
      <c r="J123" s="9" t="str">
        <f t="array" ref="J123">INDEX(Inscritos!$C$3:$AJ$318,MATCH($A123,Inscritos!$A$3:$A$318,0),MATCH(J$1,Inscritos!$C$2:$AJ$2,0))</f>
        <v>Conheço ou visitei museus apenas por excursões da escola</v>
      </c>
      <c r="K123" s="9" t="str">
        <f t="array" ref="K123">INDEX(Inscritos!$C$3:$AJ$318,MATCH($A123,Inscritos!$A$3:$A$318,0),MATCH(K$1,Inscritos!$C$2:$AJ$2,0))</f>
        <v>Não</v>
      </c>
      <c r="L123" s="1" t="str">
        <f t="shared" si="4"/>
        <v>Mais de 2</v>
      </c>
    </row>
    <row r="124" spans="1:12" ht="15" x14ac:dyDescent="0.25">
      <c r="A124" s="14" t="s">
        <v>1685</v>
      </c>
      <c r="B124" s="14" t="s">
        <v>39</v>
      </c>
      <c r="C124" s="14">
        <v>23</v>
      </c>
      <c r="D124" s="19">
        <f t="shared" si="5"/>
        <v>0.30666666666666664</v>
      </c>
      <c r="E124" s="9" t="str">
        <f t="array" ref="E124">INDEX(Inscritos!$C$3:$AJ$318,MATCH($A124,Inscritos!$A$3:$A$318,0),MATCH(E$1,Inscritos!$C$2:$AJ$2,0))</f>
        <v>José Inocêncio da Costa</v>
      </c>
      <c r="F124" s="9" t="str">
        <f t="array" ref="F124">INDEX(Inscritos!$C$3:$AJ$318,MATCH($A124,Inscritos!$A$3:$A$318,0),MATCH(F$1,Inscritos!$C$2:$AJ$2,0))</f>
        <v>Parda</v>
      </c>
      <c r="G124" s="9" t="str">
        <f t="array" ref="G124">INDEX(Inscritos!$C$3:$AJ$318,MATCH($A124,Inscritos!$A$3:$A$318,0),MATCH(G$1,Inscritos!$C$2:$AJ$2,0))</f>
        <v>Entre R$ 2000,00 e R$ 3000,00</v>
      </c>
      <c r="H124" s="9" t="str">
        <f t="array" ref="H124">INDEX(Inscritos!$C$3:$AJ$318,MATCH($A124,Inscritos!$A$3:$A$318,0),MATCH(H$1,Inscritos!$C$2:$AJ$2,0))</f>
        <v>Menos de 1</v>
      </c>
      <c r="I124" s="9" t="str">
        <f t="array" ref="I124">INDEX(Inscritos!$C$3:$AJ$318,MATCH($A124,Inscritos!$A$3:$A$318,0),MATCH(I$1,Inscritos!$C$2:$AJ$2,0))</f>
        <v>Menos que 1 vez por mês</v>
      </c>
      <c r="J124" s="9" t="str">
        <f t="array" ref="J124">INDEX(Inscritos!$C$3:$AJ$318,MATCH($A124,Inscritos!$A$3:$A$318,0),MATCH(J$1,Inscritos!$C$2:$AJ$2,0))</f>
        <v>Não tenho esse costume</v>
      </c>
      <c r="K124" s="9" t="str">
        <f t="array" ref="K124">INDEX(Inscritos!$C$3:$AJ$318,MATCH($A124,Inscritos!$A$3:$A$318,0),MATCH(K$1,Inscritos!$C$2:$AJ$2,0))</f>
        <v>Sim</v>
      </c>
      <c r="L124" s="1" t="str">
        <f t="shared" si="4"/>
        <v>Menos de 2</v>
      </c>
    </row>
    <row r="125" spans="1:12" ht="15" x14ac:dyDescent="0.25">
      <c r="A125" s="14" t="s">
        <v>1691</v>
      </c>
      <c r="B125" s="14" t="s">
        <v>142</v>
      </c>
      <c r="C125" s="14">
        <v>29</v>
      </c>
      <c r="D125" s="19">
        <f t="shared" si="5"/>
        <v>0.38666666666666666</v>
      </c>
      <c r="E125" s="9" t="str">
        <f t="array" ref="E125">INDEX(Inscritos!$C$3:$AJ$318,MATCH($A125,Inscritos!$A$3:$A$318,0),MATCH(E$1,Inscritos!$C$2:$AJ$2,0))</f>
        <v>José Inocêncio da Costa</v>
      </c>
      <c r="F125" s="9" t="str">
        <f t="array" ref="F125">INDEX(Inscritos!$C$3:$AJ$318,MATCH($A125,Inscritos!$A$3:$A$318,0),MATCH(F$1,Inscritos!$C$2:$AJ$2,0))</f>
        <v>Branca</v>
      </c>
      <c r="G125" s="9" t="str">
        <f t="array" ref="G125">INDEX(Inscritos!$C$3:$AJ$318,MATCH($A125,Inscritos!$A$3:$A$318,0),MATCH(G$1,Inscritos!$C$2:$AJ$2,0))</f>
        <v>Entre R$ 2000,00 e R$ 3000,00</v>
      </c>
      <c r="H125" s="9" t="str">
        <f t="array" ref="H125">INDEX(Inscritos!$C$3:$AJ$318,MATCH($A125,Inscritos!$A$3:$A$318,0),MATCH(H$1,Inscritos!$C$2:$AJ$2,0))</f>
        <v>Mais do que 4</v>
      </c>
      <c r="I125" s="9" t="str">
        <f t="array" ref="I125">INDEX(Inscritos!$C$3:$AJ$318,MATCH($A125,Inscritos!$A$3:$A$318,0),MATCH(I$1,Inscritos!$C$2:$AJ$2,0))</f>
        <v>Menos que 1 vez por mês</v>
      </c>
      <c r="J125" s="9" t="str">
        <f t="array" ref="J125">INDEX(Inscritos!$C$3:$AJ$318,MATCH($A125,Inscritos!$A$3:$A$318,0),MATCH(J$1,Inscritos!$C$2:$AJ$2,0))</f>
        <v>Não tenho esse costume</v>
      </c>
      <c r="K125" s="9" t="str">
        <f t="array" ref="K125">INDEX(Inscritos!$C$3:$AJ$318,MATCH($A125,Inscritos!$A$3:$A$318,0),MATCH(K$1,Inscritos!$C$2:$AJ$2,0))</f>
        <v>Não</v>
      </c>
      <c r="L125" s="1" t="str">
        <f t="shared" si="4"/>
        <v>Mais de 2</v>
      </c>
    </row>
    <row r="126" spans="1:12" ht="15" x14ac:dyDescent="0.25">
      <c r="A126" s="7" t="s">
        <v>1697</v>
      </c>
      <c r="B126" s="7" t="s">
        <v>39</v>
      </c>
      <c r="C126" s="7">
        <v>49</v>
      </c>
      <c r="D126" s="19">
        <f t="shared" si="5"/>
        <v>0.65333333333333332</v>
      </c>
      <c r="E126" s="9" t="str">
        <f t="array" ref="E126">INDEX(Inscritos!$C$3:$AJ$318,MATCH($A126,Inscritos!$A$3:$A$318,0),MATCH(E$1,Inscritos!$C$2:$AJ$2,0))</f>
        <v>Adelino Bordignon</v>
      </c>
      <c r="F126" s="9" t="str">
        <f t="array" ref="F126">INDEX(Inscritos!$C$3:$AJ$318,MATCH($A126,Inscritos!$A$3:$A$318,0),MATCH(F$1,Inscritos!$C$2:$AJ$2,0))</f>
        <v>Branca</v>
      </c>
      <c r="G126" s="9" t="str">
        <f t="array" ref="G126">INDEX(Inscritos!$C$3:$AJ$318,MATCH($A126,Inscritos!$A$3:$A$318,0),MATCH(G$1,Inscritos!$C$2:$AJ$2,0))</f>
        <v>Maior que R$ 5000,00</v>
      </c>
      <c r="H126" s="9" t="str">
        <f t="array" ref="H126">INDEX(Inscritos!$C$3:$AJ$318,MATCH($A126,Inscritos!$A$3:$A$318,0),MATCH(H$1,Inscritos!$C$2:$AJ$2,0))</f>
        <v>Mais do que 4</v>
      </c>
      <c r="I126" s="9" t="str">
        <f t="array" ref="I126">INDEX(Inscritos!$C$3:$AJ$318,MATCH($A126,Inscritos!$A$3:$A$318,0),MATCH(I$1,Inscritos!$C$2:$AJ$2,0))</f>
        <v>1 a 2 vezes por mês</v>
      </c>
      <c r="J126" s="9" t="str">
        <f t="array" ref="J126">INDEX(Inscritos!$C$3:$AJ$318,MATCH($A126,Inscritos!$A$3:$A$318,0),MATCH(J$1,Inscritos!$C$2:$AJ$2,0))</f>
        <v>Vou de 2 a 3 vezes por ano</v>
      </c>
      <c r="K126" s="9" t="str">
        <f t="array" ref="K126">INDEX(Inscritos!$C$3:$AJ$318,MATCH($A126,Inscritos!$A$3:$A$318,0),MATCH(K$1,Inscritos!$C$2:$AJ$2,0))</f>
        <v>Sim</v>
      </c>
      <c r="L126" s="1" t="str">
        <f t="shared" si="4"/>
        <v>Mais de 2</v>
      </c>
    </row>
    <row r="127" spans="1:12" ht="15" x14ac:dyDescent="0.25">
      <c r="A127" s="7" t="s">
        <v>2099</v>
      </c>
      <c r="B127" s="7" t="s">
        <v>142</v>
      </c>
      <c r="C127" s="7">
        <v>28</v>
      </c>
      <c r="D127" s="19">
        <f t="shared" si="5"/>
        <v>0.37333333333333335</v>
      </c>
      <c r="E127" s="9" t="str">
        <f t="array" ref="E127">INDEX(Inscritos!$C$3:$AJ$318,MATCH($A127,Inscritos!$A$3:$A$318,0),MATCH(E$1,Inscritos!$C$2:$AJ$2,0))</f>
        <v>Jardim Buscardi</v>
      </c>
      <c r="F127" s="9" t="str">
        <f t="array" ref="F127">INDEX(Inscritos!$C$3:$AJ$318,MATCH($A127,Inscritos!$A$3:$A$318,0),MATCH(F$1,Inscritos!$C$2:$AJ$2,0))</f>
        <v>Preta</v>
      </c>
      <c r="G127" s="9" t="str">
        <f t="array" ref="G127">INDEX(Inscritos!$C$3:$AJ$318,MATCH($A127,Inscritos!$A$3:$A$318,0),MATCH(G$1,Inscritos!$C$2:$AJ$2,0))</f>
        <v>Entre R$ 2000,00 e R$ 3000,00</v>
      </c>
      <c r="H127" s="9" t="str">
        <f t="array" ref="H127">INDEX(Inscritos!$C$3:$AJ$318,MATCH($A127,Inscritos!$A$3:$A$318,0),MATCH(H$1,Inscritos!$C$2:$AJ$2,0))</f>
        <v>Menos de 1</v>
      </c>
      <c r="I127" s="9" t="str">
        <f t="array" ref="I127">INDEX(Inscritos!$C$3:$AJ$318,MATCH($A127,Inscritos!$A$3:$A$318,0),MATCH(I$1,Inscritos!$C$2:$AJ$2,0))</f>
        <v>Menos que 1 vez por mês</v>
      </c>
      <c r="J127" s="9" t="str">
        <f t="array" ref="J127">INDEX(Inscritos!$C$3:$AJ$318,MATCH($A127,Inscritos!$A$3:$A$318,0),MATCH(J$1,Inscritos!$C$2:$AJ$2,0))</f>
        <v>Conheço ou visitei museus apenas por excursões da escola</v>
      </c>
      <c r="K127" s="9" t="str">
        <f t="array" ref="K127">INDEX(Inscritos!$C$3:$AJ$318,MATCH($A127,Inscritos!$A$3:$A$318,0),MATCH(K$1,Inscritos!$C$2:$AJ$2,0))</f>
        <v>Sim</v>
      </c>
      <c r="L127" s="1" t="str">
        <f t="shared" si="4"/>
        <v>Menos de 2</v>
      </c>
    </row>
    <row r="128" spans="1:12" ht="15" x14ac:dyDescent="0.25">
      <c r="A128" s="7" t="s">
        <v>1709</v>
      </c>
      <c r="B128" s="7" t="s">
        <v>142</v>
      </c>
      <c r="C128" s="7">
        <v>45</v>
      </c>
      <c r="D128" s="19">
        <f t="shared" si="5"/>
        <v>0.6</v>
      </c>
      <c r="E128" s="9" t="str">
        <f t="array" ref="E128">INDEX(Inscritos!$C$3:$AJ$318,MATCH($A128,Inscritos!$A$3:$A$318,0),MATCH(E$1,Inscritos!$C$2:$AJ$2,0))</f>
        <v>Adelino Bordignon</v>
      </c>
      <c r="F128" s="9" t="str">
        <f t="array" ref="F128">INDEX(Inscritos!$C$3:$AJ$318,MATCH($A128,Inscritos!$A$3:$A$318,0),MATCH(F$1,Inscritos!$C$2:$AJ$2,0))</f>
        <v>Branca</v>
      </c>
      <c r="G128" s="9" t="str">
        <f t="array" ref="G128">INDEX(Inscritos!$C$3:$AJ$318,MATCH($A128,Inscritos!$A$3:$A$318,0),MATCH(G$1,Inscritos!$C$2:$AJ$2,0))</f>
        <v>Entre R$ 1000,00 e R$ 2000,00</v>
      </c>
      <c r="H128" s="9" t="str">
        <f t="array" ref="H128">INDEX(Inscritos!$C$3:$AJ$318,MATCH($A128,Inscritos!$A$3:$A$318,0),MATCH(H$1,Inscritos!$C$2:$AJ$2,0))</f>
        <v>3 a 4</v>
      </c>
      <c r="I128" s="9" t="str">
        <f t="array" ref="I128">INDEX(Inscritos!$C$3:$AJ$318,MATCH($A128,Inscritos!$A$3:$A$318,0),MATCH(I$1,Inscritos!$C$2:$AJ$2,0))</f>
        <v>1 a 2 vezes por mês</v>
      </c>
      <c r="J128" s="9" t="str">
        <f t="array" ref="J128">INDEX(Inscritos!$C$3:$AJ$318,MATCH($A128,Inscritos!$A$3:$A$318,0),MATCH(J$1,Inscritos!$C$2:$AJ$2,0))</f>
        <v>Conheço ou visitei museus apenas por excursões da escola</v>
      </c>
      <c r="K128" s="9" t="str">
        <f t="array" ref="K128">INDEX(Inscritos!$C$3:$AJ$318,MATCH($A128,Inscritos!$A$3:$A$318,0),MATCH(K$1,Inscritos!$C$2:$AJ$2,0))</f>
        <v>Sim</v>
      </c>
      <c r="L128" s="1" t="str">
        <f t="shared" si="4"/>
        <v>Mais de 2</v>
      </c>
    </row>
    <row r="129" spans="1:12" ht="15" x14ac:dyDescent="0.25">
      <c r="A129" s="7" t="s">
        <v>1715</v>
      </c>
      <c r="B129" s="7" t="s">
        <v>142</v>
      </c>
      <c r="C129" s="7">
        <v>34</v>
      </c>
      <c r="D129" s="19">
        <f t="shared" si="5"/>
        <v>0.45333333333333331</v>
      </c>
      <c r="E129" s="9" t="str">
        <f t="array" ref="E129">INDEX(Inscritos!$C$3:$AJ$318,MATCH($A129,Inscritos!$A$3:$A$318,0),MATCH(E$1,Inscritos!$C$2:$AJ$2,0))</f>
        <v>Sylvio de Mattos Carvalho - ETEC</v>
      </c>
      <c r="F129" s="9" t="str">
        <f t="array" ref="F129">INDEX(Inscritos!$C$3:$AJ$318,MATCH($A129,Inscritos!$A$3:$A$318,0),MATCH(F$1,Inscritos!$C$2:$AJ$2,0))</f>
        <v>Branca</v>
      </c>
      <c r="G129" s="9" t="str">
        <f t="array" ref="G129">INDEX(Inscritos!$C$3:$AJ$318,MATCH($A129,Inscritos!$A$3:$A$318,0),MATCH(G$1,Inscritos!$C$2:$AJ$2,0))</f>
        <v>Entre R$ 2000,00 e R$ 3000,00</v>
      </c>
      <c r="H129" s="9" t="str">
        <f t="array" ref="H129">INDEX(Inscritos!$C$3:$AJ$318,MATCH($A129,Inscritos!$A$3:$A$318,0),MATCH(H$1,Inscritos!$C$2:$AJ$2,0))</f>
        <v>Mais do que 4</v>
      </c>
      <c r="I129" s="9" t="str">
        <f t="array" ref="I129">INDEX(Inscritos!$C$3:$AJ$318,MATCH($A129,Inscritos!$A$3:$A$318,0),MATCH(I$1,Inscritos!$C$2:$AJ$2,0))</f>
        <v>Menos que 1 vez por mês</v>
      </c>
      <c r="J129" s="9" t="str">
        <f t="array" ref="J129">INDEX(Inscritos!$C$3:$AJ$318,MATCH($A129,Inscritos!$A$3:$A$318,0),MATCH(J$1,Inscritos!$C$2:$AJ$2,0))</f>
        <v>Conheço ou visitei museus apenas por excursões da escola</v>
      </c>
      <c r="K129" s="9" t="str">
        <f t="array" ref="K129">INDEX(Inscritos!$C$3:$AJ$318,MATCH($A129,Inscritos!$A$3:$A$318,0),MATCH(K$1,Inscritos!$C$2:$AJ$2,0))</f>
        <v>Sim</v>
      </c>
      <c r="L129" s="1" t="str">
        <f t="shared" si="4"/>
        <v>Mais de 2</v>
      </c>
    </row>
    <row r="130" spans="1:12" ht="15" x14ac:dyDescent="0.25">
      <c r="A130" s="7" t="s">
        <v>1720</v>
      </c>
      <c r="B130" s="7" t="s">
        <v>142</v>
      </c>
      <c r="C130" s="7">
        <v>11</v>
      </c>
      <c r="D130" s="19">
        <f t="shared" ref="D130:D161" si="6">C130/75</f>
        <v>0.14666666666666667</v>
      </c>
      <c r="E130" s="9" t="str">
        <f t="array" ref="E130">INDEX(Inscritos!$C$3:$AJ$318,MATCH($A130,Inscritos!$A$3:$A$318,0),MATCH(E$1,Inscritos!$C$2:$AJ$2,0))</f>
        <v>IFSP</v>
      </c>
      <c r="F130" s="9" t="str">
        <f t="array" ref="F130">INDEX(Inscritos!$C$3:$AJ$318,MATCH($A130,Inscritos!$A$3:$A$318,0),MATCH(F$1,Inscritos!$C$2:$AJ$2,0))</f>
        <v>Parda</v>
      </c>
      <c r="G130" s="9" t="str">
        <f t="array" ref="G130">INDEX(Inscritos!$C$3:$AJ$318,MATCH($A130,Inscritos!$A$3:$A$318,0),MATCH(G$1,Inscritos!$C$2:$AJ$2,0))</f>
        <v>Entre R$ 2000,00 e R$ 3000,00</v>
      </c>
      <c r="H130" s="9" t="str">
        <f t="array" ref="H130">INDEX(Inscritos!$C$3:$AJ$318,MATCH($A130,Inscritos!$A$3:$A$318,0),MATCH(H$1,Inscritos!$C$2:$AJ$2,0))</f>
        <v>1 a 2</v>
      </c>
      <c r="I130" s="9" t="str">
        <f t="array" ref="I130">INDEX(Inscritos!$C$3:$AJ$318,MATCH($A130,Inscritos!$A$3:$A$318,0),MATCH(I$1,Inscritos!$C$2:$AJ$2,0))</f>
        <v>Menos que 1 vez por mês</v>
      </c>
      <c r="J130" s="9" t="str">
        <f t="array" ref="J130">INDEX(Inscritos!$C$3:$AJ$318,MATCH($A130,Inscritos!$A$3:$A$318,0),MATCH(J$1,Inscritos!$C$2:$AJ$2,0))</f>
        <v>Não tenho esse costume</v>
      </c>
      <c r="K130" s="9" t="str">
        <f t="array" ref="K130">INDEX(Inscritos!$C$3:$AJ$318,MATCH($A130,Inscritos!$A$3:$A$318,0),MATCH(K$1,Inscritos!$C$2:$AJ$2,0))</f>
        <v>Sim</v>
      </c>
      <c r="L130" s="1" t="str">
        <f t="shared" si="4"/>
        <v>Menos de 2</v>
      </c>
    </row>
    <row r="131" spans="1:12" ht="15" x14ac:dyDescent="0.25">
      <c r="A131" s="7" t="s">
        <v>1726</v>
      </c>
      <c r="B131" s="7" t="s">
        <v>142</v>
      </c>
      <c r="C131" s="7">
        <v>26</v>
      </c>
      <c r="D131" s="19">
        <f t="shared" si="6"/>
        <v>0.34666666666666668</v>
      </c>
      <c r="E131" s="9" t="str">
        <f t="array" ref="E131">INDEX(Inscritos!$C$3:$AJ$318,MATCH($A131,Inscritos!$A$3:$A$318,0),MATCH(E$1,Inscritos!$C$2:$AJ$2,0))</f>
        <v>Adelino Bordignon</v>
      </c>
      <c r="F131" s="9" t="str">
        <f t="array" ref="F131">INDEX(Inscritos!$C$3:$AJ$318,MATCH($A131,Inscritos!$A$3:$A$318,0),MATCH(F$1,Inscritos!$C$2:$AJ$2,0))</f>
        <v>Branca</v>
      </c>
      <c r="G131" s="9" t="str">
        <f t="array" ref="G131">INDEX(Inscritos!$C$3:$AJ$318,MATCH($A131,Inscritos!$A$3:$A$318,0),MATCH(G$1,Inscritos!$C$2:$AJ$2,0))</f>
        <v>Entre R$ 2000,00 e R$ 3000,00</v>
      </c>
      <c r="H131" s="9" t="str">
        <f t="array" ref="H131">INDEX(Inscritos!$C$3:$AJ$318,MATCH($A131,Inscritos!$A$3:$A$318,0),MATCH(H$1,Inscritos!$C$2:$AJ$2,0))</f>
        <v>1 a 2</v>
      </c>
      <c r="I131" s="9" t="str">
        <f t="array" ref="I131">INDEX(Inscritos!$C$3:$AJ$318,MATCH($A131,Inscritos!$A$3:$A$318,0),MATCH(I$1,Inscritos!$C$2:$AJ$2,0))</f>
        <v>Menos que 1 vez por mês</v>
      </c>
      <c r="J131" s="9" t="str">
        <f t="array" ref="J131">INDEX(Inscritos!$C$3:$AJ$318,MATCH($A131,Inscritos!$A$3:$A$318,0),MATCH(J$1,Inscritos!$C$2:$AJ$2,0))</f>
        <v>Não tenho esse costume</v>
      </c>
      <c r="K131" s="9" t="str">
        <f t="array" ref="K131">INDEX(Inscritos!$C$3:$AJ$318,MATCH($A131,Inscritos!$A$3:$A$318,0),MATCH(K$1,Inscritos!$C$2:$AJ$2,0))</f>
        <v>Sim</v>
      </c>
      <c r="L131" s="1" t="str">
        <f t="shared" si="4"/>
        <v>Menos de 2</v>
      </c>
    </row>
    <row r="132" spans="1:12" ht="15" x14ac:dyDescent="0.25">
      <c r="A132" s="7" t="s">
        <v>1732</v>
      </c>
      <c r="B132" s="7" t="s">
        <v>39</v>
      </c>
      <c r="C132" s="7">
        <v>23</v>
      </c>
      <c r="D132" s="19">
        <f t="shared" si="6"/>
        <v>0.30666666666666664</v>
      </c>
      <c r="E132" s="9" t="str">
        <f t="array" ref="E132">INDEX(Inscritos!$C$3:$AJ$318,MATCH($A132,Inscritos!$A$3:$A$318,0),MATCH(E$1,Inscritos!$C$2:$AJ$2,0))</f>
        <v>Adelino Bordignon</v>
      </c>
      <c r="F132" s="9" t="str">
        <f t="array" ref="F132">INDEX(Inscritos!$C$3:$AJ$318,MATCH($A132,Inscritos!$A$3:$A$318,0),MATCH(F$1,Inscritos!$C$2:$AJ$2,0))</f>
        <v>Branca</v>
      </c>
      <c r="G132" s="9" t="str">
        <f t="array" ref="G132">INDEX(Inscritos!$C$3:$AJ$318,MATCH($A132,Inscritos!$A$3:$A$318,0),MATCH(G$1,Inscritos!$C$2:$AJ$2,0))</f>
        <v>Entre R$ 3000,00 e R$ 4000,00</v>
      </c>
      <c r="H132" s="9" t="str">
        <f t="array" ref="H132">INDEX(Inscritos!$C$3:$AJ$318,MATCH($A132,Inscritos!$A$3:$A$318,0),MATCH(H$1,Inscritos!$C$2:$AJ$2,0))</f>
        <v>Mais do que 4</v>
      </c>
      <c r="I132" s="9" t="str">
        <f t="array" ref="I132">INDEX(Inscritos!$C$3:$AJ$318,MATCH($A132,Inscritos!$A$3:$A$318,0),MATCH(I$1,Inscritos!$C$2:$AJ$2,0))</f>
        <v>1 a 2 vezes por mês</v>
      </c>
      <c r="J132" s="9" t="str">
        <f t="array" ref="J132">INDEX(Inscritos!$C$3:$AJ$318,MATCH($A132,Inscritos!$A$3:$A$318,0),MATCH(J$1,Inscritos!$C$2:$AJ$2,0))</f>
        <v>Não tenho esse costume</v>
      </c>
      <c r="K132" s="9" t="str">
        <f t="array" ref="K132">INDEX(Inscritos!$C$3:$AJ$318,MATCH($A132,Inscritos!$A$3:$A$318,0),MATCH(K$1,Inscritos!$C$2:$AJ$2,0))</f>
        <v>Sim</v>
      </c>
      <c r="L132" s="1" t="str">
        <f t="shared" ref="L132:L169" si="7">IF(OR(H132="1 a 2",H132="Menos de 1"),"Menos de 2","Mais de 2")</f>
        <v>Mais de 2</v>
      </c>
    </row>
    <row r="133" spans="1:12" ht="15" x14ac:dyDescent="0.25">
      <c r="A133" s="7" t="s">
        <v>1739</v>
      </c>
      <c r="B133" s="7" t="s">
        <v>142</v>
      </c>
      <c r="C133" s="7">
        <v>28</v>
      </c>
      <c r="D133" s="19">
        <f t="shared" si="6"/>
        <v>0.37333333333333335</v>
      </c>
      <c r="E133" s="9" t="str">
        <f t="array" ref="E133">INDEX(Inscritos!$C$3:$AJ$318,MATCH($A133,Inscritos!$A$3:$A$318,0),MATCH(E$1,Inscritos!$C$2:$AJ$2,0))</f>
        <v>Adelino Bordignon</v>
      </c>
      <c r="F133" s="9" t="str">
        <f t="array" ref="F133">INDEX(Inscritos!$C$3:$AJ$318,MATCH($A133,Inscritos!$A$3:$A$318,0),MATCH(F$1,Inscritos!$C$2:$AJ$2,0))</f>
        <v>Branca</v>
      </c>
      <c r="G133" s="9" t="str">
        <f t="array" ref="G133">INDEX(Inscritos!$C$3:$AJ$318,MATCH($A133,Inscritos!$A$3:$A$318,0),MATCH(G$1,Inscritos!$C$2:$AJ$2,0))</f>
        <v>Entre R$ 3000,00 e R$ 4000,00</v>
      </c>
      <c r="H133" s="9" t="str">
        <f t="array" ref="H133">INDEX(Inscritos!$C$3:$AJ$318,MATCH($A133,Inscritos!$A$3:$A$318,0),MATCH(H$1,Inscritos!$C$2:$AJ$2,0))</f>
        <v>Menos de 1</v>
      </c>
      <c r="I133" s="9" t="str">
        <f t="array" ref="I133">INDEX(Inscritos!$C$3:$AJ$318,MATCH($A133,Inscritos!$A$3:$A$318,0),MATCH(I$1,Inscritos!$C$2:$AJ$2,0))</f>
        <v>Menos que 1 vez por mês</v>
      </c>
      <c r="J133" s="9" t="str">
        <f t="array" ref="J133">INDEX(Inscritos!$C$3:$AJ$318,MATCH($A133,Inscritos!$A$3:$A$318,0),MATCH(J$1,Inscritos!$C$2:$AJ$2,0))</f>
        <v>Não tenho esse costume</v>
      </c>
      <c r="K133" s="9" t="str">
        <f t="array" ref="K133">INDEX(Inscritos!$C$3:$AJ$318,MATCH($A133,Inscritos!$A$3:$A$318,0),MATCH(K$1,Inscritos!$C$2:$AJ$2,0))</f>
        <v>Sim</v>
      </c>
      <c r="L133" s="1" t="str">
        <f t="shared" si="7"/>
        <v>Menos de 2</v>
      </c>
    </row>
    <row r="134" spans="1:12" ht="15" x14ac:dyDescent="0.25">
      <c r="A134" s="14" t="s">
        <v>1745</v>
      </c>
      <c r="B134" s="14" t="s">
        <v>39</v>
      </c>
      <c r="C134" s="14">
        <v>32</v>
      </c>
      <c r="D134" s="19">
        <f t="shared" si="6"/>
        <v>0.42666666666666669</v>
      </c>
      <c r="E134" s="9" t="str">
        <f t="array" ref="E134">INDEX(Inscritos!$C$3:$AJ$318,MATCH($A134,Inscritos!$A$3:$A$318,0),MATCH(E$1,Inscritos!$C$2:$AJ$2,0))</f>
        <v>Adelino Bordignon</v>
      </c>
      <c r="F134" s="9" t="str">
        <f t="array" ref="F134">INDEX(Inscritos!$C$3:$AJ$318,MATCH($A134,Inscritos!$A$3:$A$318,0),MATCH(F$1,Inscritos!$C$2:$AJ$2,0))</f>
        <v>Branca</v>
      </c>
      <c r="G134" s="9" t="str">
        <f t="array" ref="G134">INDEX(Inscritos!$C$3:$AJ$318,MATCH($A134,Inscritos!$A$3:$A$318,0),MATCH(G$1,Inscritos!$C$2:$AJ$2,0))</f>
        <v>Maior que R$ 5000,00</v>
      </c>
      <c r="H134" s="9" t="str">
        <f t="array" ref="H134">INDEX(Inscritos!$C$3:$AJ$318,MATCH($A134,Inscritos!$A$3:$A$318,0),MATCH(H$1,Inscritos!$C$2:$AJ$2,0))</f>
        <v>1 a 2</v>
      </c>
      <c r="I134" s="9" t="str">
        <f t="array" ref="I134">INDEX(Inscritos!$C$3:$AJ$318,MATCH($A134,Inscritos!$A$3:$A$318,0),MATCH(I$1,Inscritos!$C$2:$AJ$2,0))</f>
        <v>1 a 2 vezes por mês</v>
      </c>
      <c r="J134" s="9" t="str">
        <f t="array" ref="J134">INDEX(Inscritos!$C$3:$AJ$318,MATCH($A134,Inscritos!$A$3:$A$318,0),MATCH(J$1,Inscritos!$C$2:$AJ$2,0))</f>
        <v>Conheço ou visitei museus apenas por excursões da escola</v>
      </c>
      <c r="K134" s="9" t="str">
        <f t="array" ref="K134">INDEX(Inscritos!$C$3:$AJ$318,MATCH($A134,Inscritos!$A$3:$A$318,0),MATCH(K$1,Inscritos!$C$2:$AJ$2,0))</f>
        <v>Sim</v>
      </c>
      <c r="L134" s="1" t="str">
        <f t="shared" si="7"/>
        <v>Menos de 2</v>
      </c>
    </row>
    <row r="135" spans="1:12" ht="15" x14ac:dyDescent="0.25">
      <c r="A135" s="14" t="s">
        <v>1750</v>
      </c>
      <c r="B135" s="14" t="s">
        <v>142</v>
      </c>
      <c r="C135" s="14">
        <v>38</v>
      </c>
      <c r="D135" s="19">
        <f t="shared" si="6"/>
        <v>0.50666666666666671</v>
      </c>
      <c r="E135" s="9" t="str">
        <f t="array" ref="E135">INDEX(Inscritos!$C$3:$AJ$318,MATCH($A135,Inscritos!$A$3:$A$318,0),MATCH(E$1,Inscritos!$C$2:$AJ$2,0))</f>
        <v>Chlorita de Oliveira Penteado Martins</v>
      </c>
      <c r="F135" s="9" t="str">
        <f t="array" ref="F135">INDEX(Inscritos!$C$3:$AJ$318,MATCH($A135,Inscritos!$A$3:$A$318,0),MATCH(F$1,Inscritos!$C$2:$AJ$2,0))</f>
        <v>Branca</v>
      </c>
      <c r="G135" s="9" t="str">
        <f t="array" ref="G135">INDEX(Inscritos!$C$3:$AJ$318,MATCH($A135,Inscritos!$A$3:$A$318,0),MATCH(G$1,Inscritos!$C$2:$AJ$2,0))</f>
        <v>Entre R$ 3000,00 e R$ 4000,00</v>
      </c>
      <c r="H135" s="9" t="str">
        <f t="array" ref="H135">INDEX(Inscritos!$C$3:$AJ$318,MATCH($A135,Inscritos!$A$3:$A$318,0),MATCH(H$1,Inscritos!$C$2:$AJ$2,0))</f>
        <v>1 a 2</v>
      </c>
      <c r="I135" s="9" t="str">
        <f t="array" ref="I135">INDEX(Inscritos!$C$3:$AJ$318,MATCH($A135,Inscritos!$A$3:$A$318,0),MATCH(I$1,Inscritos!$C$2:$AJ$2,0))</f>
        <v>Menos que 1 vez por mês</v>
      </c>
      <c r="J135" s="9" t="str">
        <f t="array" ref="J135">INDEX(Inscritos!$C$3:$AJ$318,MATCH($A135,Inscritos!$A$3:$A$318,0),MATCH(J$1,Inscritos!$C$2:$AJ$2,0))</f>
        <v>Vou 1 vez por ano</v>
      </c>
      <c r="K135" s="9" t="str">
        <f t="array" ref="K135">INDEX(Inscritos!$C$3:$AJ$318,MATCH($A135,Inscritos!$A$3:$A$318,0),MATCH(K$1,Inscritos!$C$2:$AJ$2,0))</f>
        <v>Sim</v>
      </c>
      <c r="L135" s="1" t="str">
        <f t="shared" si="7"/>
        <v>Menos de 2</v>
      </c>
    </row>
    <row r="136" spans="1:12" ht="15" x14ac:dyDescent="0.25">
      <c r="A136" s="14" t="s">
        <v>2100</v>
      </c>
      <c r="B136" s="14" t="s">
        <v>142</v>
      </c>
      <c r="C136" s="14">
        <v>29</v>
      </c>
      <c r="D136" s="19">
        <f t="shared" si="6"/>
        <v>0.38666666666666666</v>
      </c>
      <c r="E136" s="9" t="str">
        <f t="array" ref="E136">INDEX(Inscritos!$C$3:$AJ$318,MATCH($A136,Inscritos!$A$3:$A$318,0),MATCH(E$1,Inscritos!$C$2:$AJ$2,0))</f>
        <v>Sylvio de Mattos Carvalho - ETEC</v>
      </c>
      <c r="F136" s="9" t="str">
        <f t="array" ref="F136">INDEX(Inscritos!$C$3:$AJ$318,MATCH($A136,Inscritos!$A$3:$A$318,0),MATCH(F$1,Inscritos!$C$2:$AJ$2,0))</f>
        <v>Branca</v>
      </c>
      <c r="G136" s="9" t="str">
        <f t="array" ref="G136">INDEX(Inscritos!$C$3:$AJ$318,MATCH($A136,Inscritos!$A$3:$A$318,0),MATCH(G$1,Inscritos!$C$2:$AJ$2,0))</f>
        <v>Entre R$ 2000,00 e R$ 3000,00</v>
      </c>
      <c r="H136" s="9" t="str">
        <f t="array" ref="H136">INDEX(Inscritos!$C$3:$AJ$318,MATCH($A136,Inscritos!$A$3:$A$318,0),MATCH(H$1,Inscritos!$C$2:$AJ$2,0))</f>
        <v>1 a 2</v>
      </c>
      <c r="I136" s="9" t="str">
        <f t="array" ref="I136">INDEX(Inscritos!$C$3:$AJ$318,MATCH($A136,Inscritos!$A$3:$A$318,0),MATCH(I$1,Inscritos!$C$2:$AJ$2,0))</f>
        <v>1 a 2 vezes por mês</v>
      </c>
      <c r="J136" s="9" t="str">
        <f t="array" ref="J136">INDEX(Inscritos!$C$3:$AJ$318,MATCH($A136,Inscritos!$A$3:$A$318,0),MATCH(J$1,Inscritos!$C$2:$AJ$2,0))</f>
        <v>Não tenho esse costume</v>
      </c>
      <c r="K136" s="9" t="str">
        <f t="array" ref="K136">INDEX(Inscritos!$C$3:$AJ$318,MATCH($A136,Inscritos!$A$3:$A$318,0),MATCH(K$1,Inscritos!$C$2:$AJ$2,0))</f>
        <v>Sim</v>
      </c>
      <c r="L136" s="1" t="str">
        <f t="shared" si="7"/>
        <v>Menos de 2</v>
      </c>
    </row>
    <row r="137" spans="1:12" ht="15" x14ac:dyDescent="0.25">
      <c r="A137" s="14" t="s">
        <v>1762</v>
      </c>
      <c r="B137" s="14" t="s">
        <v>142</v>
      </c>
      <c r="C137" s="14">
        <v>41</v>
      </c>
      <c r="D137" s="19">
        <f t="shared" si="6"/>
        <v>0.54666666666666663</v>
      </c>
      <c r="E137" s="9" t="str">
        <f t="array" ref="E137">INDEX(Inscritos!$C$3:$AJ$318,MATCH($A137,Inscritos!$A$3:$A$318,0),MATCH(E$1,Inscritos!$C$2:$AJ$2,0))</f>
        <v>Adelino Bordignon</v>
      </c>
      <c r="F137" s="9" t="str">
        <f t="array" ref="F137">INDEX(Inscritos!$C$3:$AJ$318,MATCH($A137,Inscritos!$A$3:$A$318,0),MATCH(F$1,Inscritos!$C$2:$AJ$2,0))</f>
        <v>Branca</v>
      </c>
      <c r="G137" s="9" t="str">
        <f t="array" ref="G137">INDEX(Inscritos!$C$3:$AJ$318,MATCH($A137,Inscritos!$A$3:$A$318,0),MATCH(G$1,Inscritos!$C$2:$AJ$2,0))</f>
        <v>Entre R$ 1000,00 e R$ 2000,00</v>
      </c>
      <c r="H137" s="9" t="str">
        <f t="array" ref="H137">INDEX(Inscritos!$C$3:$AJ$318,MATCH($A137,Inscritos!$A$3:$A$318,0),MATCH(H$1,Inscritos!$C$2:$AJ$2,0))</f>
        <v>Mais do que 4</v>
      </c>
      <c r="I137" s="9" t="str">
        <f t="array" ref="I137">INDEX(Inscritos!$C$3:$AJ$318,MATCH($A137,Inscritos!$A$3:$A$318,0),MATCH(I$1,Inscritos!$C$2:$AJ$2,0))</f>
        <v>1 a 2 vezes por mês</v>
      </c>
      <c r="J137" s="9" t="str">
        <f t="array" ref="J137">INDEX(Inscritos!$C$3:$AJ$318,MATCH($A137,Inscritos!$A$3:$A$318,0),MATCH(J$1,Inscritos!$C$2:$AJ$2,0))</f>
        <v>Não tenho esse costume</v>
      </c>
      <c r="K137" s="9" t="str">
        <f t="array" ref="K137">INDEX(Inscritos!$C$3:$AJ$318,MATCH($A137,Inscritos!$A$3:$A$318,0),MATCH(K$1,Inscritos!$C$2:$AJ$2,0))</f>
        <v>Sim</v>
      </c>
      <c r="L137" s="1" t="str">
        <f t="shared" si="7"/>
        <v>Mais de 2</v>
      </c>
    </row>
    <row r="138" spans="1:12" ht="15" x14ac:dyDescent="0.25">
      <c r="A138" s="7" t="s">
        <v>1771</v>
      </c>
      <c r="B138" s="7" t="s">
        <v>142</v>
      </c>
      <c r="C138" s="7">
        <v>33</v>
      </c>
      <c r="D138" s="19">
        <f t="shared" si="6"/>
        <v>0.44</v>
      </c>
      <c r="E138" s="9" t="str">
        <f t="array" ref="E138">INDEX(Inscritos!$C$3:$AJ$318,MATCH($A138,Inscritos!$A$3:$A$318,0),MATCH(E$1,Inscritos!$C$2:$AJ$2,0))</f>
        <v>Adelino Bordignon</v>
      </c>
      <c r="F138" s="9" t="str">
        <f t="array" ref="F138">INDEX(Inscritos!$C$3:$AJ$318,MATCH($A138,Inscritos!$A$3:$A$318,0),MATCH(F$1,Inscritos!$C$2:$AJ$2,0))</f>
        <v>Branca</v>
      </c>
      <c r="G138" s="9" t="str">
        <f t="array" ref="G138">INDEX(Inscritos!$C$3:$AJ$318,MATCH($A138,Inscritos!$A$3:$A$318,0),MATCH(G$1,Inscritos!$C$2:$AJ$2,0))</f>
        <v>Entre R$ 2000,00 e R$ 3000,00</v>
      </c>
      <c r="H138" s="9" t="str">
        <f t="array" ref="H138">INDEX(Inscritos!$C$3:$AJ$318,MATCH($A138,Inscritos!$A$3:$A$318,0),MATCH(H$1,Inscritos!$C$2:$AJ$2,0))</f>
        <v>Menos de 1</v>
      </c>
      <c r="I138" s="9" t="str">
        <f t="array" ref="I138">INDEX(Inscritos!$C$3:$AJ$318,MATCH($A138,Inscritos!$A$3:$A$318,0),MATCH(I$1,Inscritos!$C$2:$AJ$2,0))</f>
        <v>Menos que 1 vez por mês</v>
      </c>
      <c r="J138" s="9" t="str">
        <f t="array" ref="J138">INDEX(Inscritos!$C$3:$AJ$318,MATCH($A138,Inscritos!$A$3:$A$318,0),MATCH(J$1,Inscritos!$C$2:$AJ$2,0))</f>
        <v>Conheço ou visitei museus apenas por excursões da escola</v>
      </c>
      <c r="K138" s="9" t="str">
        <f t="array" ref="K138">INDEX(Inscritos!$C$3:$AJ$318,MATCH($A138,Inscritos!$A$3:$A$318,0),MATCH(K$1,Inscritos!$C$2:$AJ$2,0))</f>
        <v>Sim</v>
      </c>
      <c r="L138" s="1" t="str">
        <f t="shared" si="7"/>
        <v>Menos de 2</v>
      </c>
    </row>
    <row r="139" spans="1:12" ht="15" x14ac:dyDescent="0.25">
      <c r="A139" s="7" t="s">
        <v>2101</v>
      </c>
      <c r="B139" s="7" t="s">
        <v>142</v>
      </c>
      <c r="C139" s="7">
        <v>37</v>
      </c>
      <c r="D139" s="19">
        <f t="shared" si="6"/>
        <v>0.49333333333333335</v>
      </c>
      <c r="E139" s="9" t="str">
        <f t="array" ref="E139">INDEX(Inscritos!$C$3:$AJ$318,MATCH($A139,Inscritos!$A$3:$A$318,0),MATCH(E$1,Inscritos!$C$2:$AJ$2,0))</f>
        <v>Adelino Bordignon</v>
      </c>
      <c r="F139" s="9" t="str">
        <f t="array" ref="F139">INDEX(Inscritos!$C$3:$AJ$318,MATCH($A139,Inscritos!$A$3:$A$318,0),MATCH(F$1,Inscritos!$C$2:$AJ$2,0))</f>
        <v>Branca</v>
      </c>
      <c r="G139" s="9" t="str">
        <f t="array" ref="G139">INDEX(Inscritos!$C$3:$AJ$318,MATCH($A139,Inscritos!$A$3:$A$318,0),MATCH(G$1,Inscritos!$C$2:$AJ$2,0))</f>
        <v>Entre R$ 2000,00 e R$ 3000,00</v>
      </c>
      <c r="H139" s="9" t="str">
        <f t="array" ref="H139">INDEX(Inscritos!$C$3:$AJ$318,MATCH($A139,Inscritos!$A$3:$A$318,0),MATCH(H$1,Inscritos!$C$2:$AJ$2,0))</f>
        <v>3 a 4</v>
      </c>
      <c r="I139" s="9" t="str">
        <f t="array" ref="I139">INDEX(Inscritos!$C$3:$AJ$318,MATCH($A139,Inscritos!$A$3:$A$318,0),MATCH(I$1,Inscritos!$C$2:$AJ$2,0))</f>
        <v>1 a 2 vezes por mês</v>
      </c>
      <c r="J139" s="9" t="str">
        <f t="array" ref="J139">INDEX(Inscritos!$C$3:$AJ$318,MATCH($A139,Inscritos!$A$3:$A$318,0),MATCH(J$1,Inscritos!$C$2:$AJ$2,0))</f>
        <v>Conheço ou visitei museus apenas por excursões da escola</v>
      </c>
      <c r="K139" s="9" t="str">
        <f t="array" ref="K139">INDEX(Inscritos!$C$3:$AJ$318,MATCH($A139,Inscritos!$A$3:$A$318,0),MATCH(K$1,Inscritos!$C$2:$AJ$2,0))</f>
        <v>Sim</v>
      </c>
      <c r="L139" s="1" t="str">
        <f t="shared" si="7"/>
        <v>Mais de 2</v>
      </c>
    </row>
    <row r="140" spans="1:12" ht="15" x14ac:dyDescent="0.25">
      <c r="A140" s="7" t="s">
        <v>2102</v>
      </c>
      <c r="B140" s="7" t="s">
        <v>142</v>
      </c>
      <c r="C140" s="7">
        <v>24</v>
      </c>
      <c r="D140" s="19">
        <f t="shared" si="6"/>
        <v>0.32</v>
      </c>
      <c r="E140" s="9" t="str">
        <f t="array" ref="E140">INDEX(Inscritos!$C$3:$AJ$318,MATCH($A140,Inscritos!$A$3:$A$318,0),MATCH(E$1,Inscritos!$C$2:$AJ$2,0))</f>
        <v>Chlorita de Oliveira Penteado Martins</v>
      </c>
      <c r="F140" s="9" t="str">
        <f t="array" ref="F140">INDEX(Inscritos!$C$3:$AJ$318,MATCH($A140,Inscritos!$A$3:$A$318,0),MATCH(F$1,Inscritos!$C$2:$AJ$2,0))</f>
        <v>Preta</v>
      </c>
      <c r="G140" s="9" t="str">
        <f t="array" ref="G140">INDEX(Inscritos!$C$3:$AJ$318,MATCH($A140,Inscritos!$A$3:$A$318,0),MATCH(G$1,Inscritos!$C$2:$AJ$2,0))</f>
        <v>Entre R$ 1000,00 e R$ 2000,00</v>
      </c>
      <c r="H140" s="9" t="str">
        <f t="array" ref="H140">INDEX(Inscritos!$C$3:$AJ$318,MATCH($A140,Inscritos!$A$3:$A$318,0),MATCH(H$1,Inscritos!$C$2:$AJ$2,0))</f>
        <v>1 a 2</v>
      </c>
      <c r="I140" s="9" t="str">
        <f t="array" ref="I140">INDEX(Inscritos!$C$3:$AJ$318,MATCH($A140,Inscritos!$A$3:$A$318,0),MATCH(I$1,Inscritos!$C$2:$AJ$2,0))</f>
        <v>1 a 2 vezes por mês</v>
      </c>
      <c r="J140" s="9" t="str">
        <f t="array" ref="J140">INDEX(Inscritos!$C$3:$AJ$318,MATCH($A140,Inscritos!$A$3:$A$318,0),MATCH(J$1,Inscritos!$C$2:$AJ$2,0))</f>
        <v>Não tenho esse costume</v>
      </c>
      <c r="K140" s="9" t="str">
        <f t="array" ref="K140">INDEX(Inscritos!$C$3:$AJ$318,MATCH($A140,Inscritos!$A$3:$A$318,0),MATCH(K$1,Inscritos!$C$2:$AJ$2,0))</f>
        <v>Não</v>
      </c>
      <c r="L140" s="1" t="str">
        <f t="shared" si="7"/>
        <v>Menos de 2</v>
      </c>
    </row>
    <row r="141" spans="1:12" ht="15" x14ac:dyDescent="0.25">
      <c r="A141" s="7" t="s">
        <v>1793</v>
      </c>
      <c r="B141" s="7" t="s">
        <v>142</v>
      </c>
      <c r="C141" s="7">
        <v>25</v>
      </c>
      <c r="D141" s="19">
        <f t="shared" si="6"/>
        <v>0.33333333333333331</v>
      </c>
      <c r="E141" s="9" t="str">
        <f t="array" ref="E141">INDEX(Inscritos!$C$3:$AJ$318,MATCH($A141,Inscritos!$A$3:$A$318,0),MATCH(E$1,Inscritos!$C$2:$AJ$2,0))</f>
        <v>IFSP</v>
      </c>
      <c r="F141" s="9" t="str">
        <f t="array" ref="F141">INDEX(Inscritos!$C$3:$AJ$318,MATCH($A141,Inscritos!$A$3:$A$318,0),MATCH(F$1,Inscritos!$C$2:$AJ$2,0))</f>
        <v>Parda</v>
      </c>
      <c r="G141" s="9" t="str">
        <f t="array" ref="G141">INDEX(Inscritos!$C$3:$AJ$318,MATCH($A141,Inscritos!$A$3:$A$318,0),MATCH(G$1,Inscritos!$C$2:$AJ$2,0))</f>
        <v>Entre R$ 2000,00 e R$ 3000,00</v>
      </c>
      <c r="H141" s="9" t="str">
        <f t="array" ref="H141">INDEX(Inscritos!$C$3:$AJ$318,MATCH($A141,Inscritos!$A$3:$A$318,0),MATCH(H$1,Inscritos!$C$2:$AJ$2,0))</f>
        <v>Mais do que 4</v>
      </c>
      <c r="I141" s="9" t="str">
        <f t="array" ref="I141">INDEX(Inscritos!$C$3:$AJ$318,MATCH($A141,Inscritos!$A$3:$A$318,0),MATCH(I$1,Inscritos!$C$2:$AJ$2,0))</f>
        <v>1 a 2 vezes por mês</v>
      </c>
      <c r="J141" s="9" t="str">
        <f t="array" ref="J141">INDEX(Inscritos!$C$3:$AJ$318,MATCH($A141,Inscritos!$A$3:$A$318,0),MATCH(J$1,Inscritos!$C$2:$AJ$2,0))</f>
        <v>Não tenho esse costume</v>
      </c>
      <c r="K141" s="9" t="str">
        <f t="array" ref="K141">INDEX(Inscritos!$C$3:$AJ$318,MATCH($A141,Inscritos!$A$3:$A$318,0),MATCH(K$1,Inscritos!$C$2:$AJ$2,0))</f>
        <v>Sim</v>
      </c>
      <c r="L141" s="1" t="str">
        <f t="shared" si="7"/>
        <v>Mais de 2</v>
      </c>
    </row>
    <row r="142" spans="1:12" ht="15" x14ac:dyDescent="0.25">
      <c r="A142" s="7" t="s">
        <v>2103</v>
      </c>
      <c r="B142" s="7" t="s">
        <v>142</v>
      </c>
      <c r="C142" s="7">
        <v>19</v>
      </c>
      <c r="D142" s="19">
        <f t="shared" si="6"/>
        <v>0.25333333333333335</v>
      </c>
      <c r="E142" s="9" t="str">
        <f t="array" ref="E142">INDEX(Inscritos!$C$3:$AJ$318,MATCH($A142,Inscritos!$A$3:$A$318,0),MATCH(E$1,Inscritos!$C$2:$AJ$2,0))</f>
        <v>Chlorita de Oliveira Penteado Martins</v>
      </c>
      <c r="F142" s="9" t="str">
        <f t="array" ref="F142">INDEX(Inscritos!$C$3:$AJ$318,MATCH($A142,Inscritos!$A$3:$A$318,0),MATCH(F$1,Inscritos!$C$2:$AJ$2,0))</f>
        <v>Branca</v>
      </c>
      <c r="G142" s="9" t="str">
        <f t="array" ref="G142">INDEX(Inscritos!$C$3:$AJ$318,MATCH($A142,Inscritos!$A$3:$A$318,0),MATCH(G$1,Inscritos!$C$2:$AJ$2,0))</f>
        <v>Até R$ 1000,00</v>
      </c>
      <c r="H142" s="9" t="str">
        <f t="array" ref="H142">INDEX(Inscritos!$C$3:$AJ$318,MATCH($A142,Inscritos!$A$3:$A$318,0),MATCH(H$1,Inscritos!$C$2:$AJ$2,0))</f>
        <v>1 a 2</v>
      </c>
      <c r="I142" s="9" t="str">
        <f t="array" ref="I142">INDEX(Inscritos!$C$3:$AJ$318,MATCH($A142,Inscritos!$A$3:$A$318,0),MATCH(I$1,Inscritos!$C$2:$AJ$2,0))</f>
        <v>Menos que 1 vez por mês</v>
      </c>
      <c r="J142" s="9" t="str">
        <f t="array" ref="J142">INDEX(Inscritos!$C$3:$AJ$318,MATCH($A142,Inscritos!$A$3:$A$318,0),MATCH(J$1,Inscritos!$C$2:$AJ$2,0))</f>
        <v>Não tenho esse costume</v>
      </c>
      <c r="K142" s="9" t="str">
        <f t="array" ref="K142">INDEX(Inscritos!$C$3:$AJ$318,MATCH($A142,Inscritos!$A$3:$A$318,0),MATCH(K$1,Inscritos!$C$2:$AJ$2,0))</f>
        <v>Sim</v>
      </c>
      <c r="L142" s="1" t="str">
        <f t="shared" si="7"/>
        <v>Menos de 2</v>
      </c>
    </row>
    <row r="143" spans="1:12" ht="15" x14ac:dyDescent="0.25">
      <c r="A143" s="7" t="s">
        <v>1804</v>
      </c>
      <c r="B143" s="7" t="s">
        <v>142</v>
      </c>
      <c r="C143" s="7">
        <v>38</v>
      </c>
      <c r="D143" s="19">
        <f t="shared" si="6"/>
        <v>0.50666666666666671</v>
      </c>
      <c r="E143" s="9" t="str">
        <f t="array" ref="E143">INDEX(Inscritos!$C$3:$AJ$318,MATCH($A143,Inscritos!$A$3:$A$318,0),MATCH(E$1,Inscritos!$C$2:$AJ$2,0))</f>
        <v>Sylvio de Mattos Carvalho - ETEC</v>
      </c>
      <c r="F143" s="9" t="str">
        <f t="array" ref="F143">INDEX(Inscritos!$C$3:$AJ$318,MATCH($A143,Inscritos!$A$3:$A$318,0),MATCH(F$1,Inscritos!$C$2:$AJ$2,0))</f>
        <v>Parda</v>
      </c>
      <c r="G143" s="9" t="str">
        <f t="array" ref="G143">INDEX(Inscritos!$C$3:$AJ$318,MATCH($A143,Inscritos!$A$3:$A$318,0),MATCH(G$1,Inscritos!$C$2:$AJ$2,0))</f>
        <v>Até R$ 1000,00</v>
      </c>
      <c r="H143" s="9" t="str">
        <f t="array" ref="H143">INDEX(Inscritos!$C$3:$AJ$318,MATCH($A143,Inscritos!$A$3:$A$318,0),MATCH(H$1,Inscritos!$C$2:$AJ$2,0))</f>
        <v>1 a 2</v>
      </c>
      <c r="I143" s="9" t="str">
        <f t="array" ref="I143">INDEX(Inscritos!$C$3:$AJ$318,MATCH($A143,Inscritos!$A$3:$A$318,0),MATCH(I$1,Inscritos!$C$2:$AJ$2,0))</f>
        <v>Menos que 1 vez por mês</v>
      </c>
      <c r="J143" s="9" t="str">
        <f t="array" ref="J143">INDEX(Inscritos!$C$3:$AJ$318,MATCH($A143,Inscritos!$A$3:$A$318,0),MATCH(J$1,Inscritos!$C$2:$AJ$2,0))</f>
        <v>Não tenho esse costume</v>
      </c>
      <c r="K143" s="9" t="str">
        <f t="array" ref="K143">INDEX(Inscritos!$C$3:$AJ$318,MATCH($A143,Inscritos!$A$3:$A$318,0),MATCH(K$1,Inscritos!$C$2:$AJ$2,0))</f>
        <v>Sim</v>
      </c>
      <c r="L143" s="1" t="str">
        <f t="shared" si="7"/>
        <v>Menos de 2</v>
      </c>
    </row>
    <row r="144" spans="1:12" ht="15" x14ac:dyDescent="0.25">
      <c r="A144" s="14" t="s">
        <v>1823</v>
      </c>
      <c r="B144" s="14" t="s">
        <v>142</v>
      </c>
      <c r="C144" s="14">
        <v>20</v>
      </c>
      <c r="D144" s="19">
        <f t="shared" si="6"/>
        <v>0.26666666666666666</v>
      </c>
      <c r="E144" s="9" t="str">
        <f t="array" ref="E144">INDEX(Inscritos!$C$3:$AJ$318,MATCH($A144,Inscritos!$A$3:$A$318,0),MATCH(E$1,Inscritos!$C$2:$AJ$2,0))</f>
        <v>Jardim Buscardi</v>
      </c>
      <c r="F144" s="9" t="str">
        <f t="array" ref="F144">INDEX(Inscritos!$C$3:$AJ$318,MATCH($A144,Inscritos!$A$3:$A$318,0),MATCH(F$1,Inscritos!$C$2:$AJ$2,0))</f>
        <v>Preta</v>
      </c>
      <c r="G144" s="9" t="str">
        <f t="array" ref="G144">INDEX(Inscritos!$C$3:$AJ$318,MATCH($A144,Inscritos!$A$3:$A$318,0),MATCH(G$1,Inscritos!$C$2:$AJ$2,0))</f>
        <v>Até R$ 1000,00</v>
      </c>
      <c r="H144" s="9" t="str">
        <f t="array" ref="H144">INDEX(Inscritos!$C$3:$AJ$318,MATCH($A144,Inscritos!$A$3:$A$318,0),MATCH(H$1,Inscritos!$C$2:$AJ$2,0))</f>
        <v>Menos de 1</v>
      </c>
      <c r="I144" s="9" t="str">
        <f t="array" ref="I144">INDEX(Inscritos!$C$3:$AJ$318,MATCH($A144,Inscritos!$A$3:$A$318,0),MATCH(I$1,Inscritos!$C$2:$AJ$2,0))</f>
        <v>Menos que 1 vez por mês</v>
      </c>
      <c r="J144" s="9" t="str">
        <f t="array" ref="J144">INDEX(Inscritos!$C$3:$AJ$318,MATCH($A144,Inscritos!$A$3:$A$318,0),MATCH(J$1,Inscritos!$C$2:$AJ$2,0))</f>
        <v>Não tenho esse costume</v>
      </c>
      <c r="K144" s="9" t="str">
        <f t="array" ref="K144">INDEX(Inscritos!$C$3:$AJ$318,MATCH($A144,Inscritos!$A$3:$A$318,0),MATCH(K$1,Inscritos!$C$2:$AJ$2,0))</f>
        <v>Sim</v>
      </c>
      <c r="L144" s="1" t="str">
        <f t="shared" si="7"/>
        <v>Menos de 2</v>
      </c>
    </row>
    <row r="145" spans="1:12" ht="15" x14ac:dyDescent="0.25">
      <c r="A145" s="14" t="s">
        <v>1829</v>
      </c>
      <c r="B145" s="14" t="s">
        <v>142</v>
      </c>
      <c r="C145" s="14">
        <v>22</v>
      </c>
      <c r="D145" s="19">
        <f t="shared" si="6"/>
        <v>0.29333333333333333</v>
      </c>
      <c r="E145" s="9" t="str">
        <f t="array" ref="E145">INDEX(Inscritos!$C$3:$AJ$318,MATCH($A145,Inscritos!$A$3:$A$318,0),MATCH(E$1,Inscritos!$C$2:$AJ$2,0))</f>
        <v>Odone Belline</v>
      </c>
      <c r="F145" s="9" t="str">
        <f t="array" ref="F145">INDEX(Inscritos!$C$3:$AJ$318,MATCH($A145,Inscritos!$A$3:$A$318,0),MATCH(F$1,Inscritos!$C$2:$AJ$2,0))</f>
        <v>Parda</v>
      </c>
      <c r="G145" s="9" t="str">
        <f t="array" ref="G145">INDEX(Inscritos!$C$3:$AJ$318,MATCH($A145,Inscritos!$A$3:$A$318,0),MATCH(G$1,Inscritos!$C$2:$AJ$2,0))</f>
        <v>Até R$ 1000,00</v>
      </c>
      <c r="H145" s="9" t="str">
        <f t="array" ref="H145">INDEX(Inscritos!$C$3:$AJ$318,MATCH($A145,Inscritos!$A$3:$A$318,0),MATCH(H$1,Inscritos!$C$2:$AJ$2,0))</f>
        <v>1 a 2</v>
      </c>
      <c r="I145" s="9" t="str">
        <f t="array" ref="I145">INDEX(Inscritos!$C$3:$AJ$318,MATCH($A145,Inscritos!$A$3:$A$318,0),MATCH(I$1,Inscritos!$C$2:$AJ$2,0))</f>
        <v>Menos que 1 vez por mês</v>
      </c>
      <c r="J145" s="9" t="str">
        <f t="array" ref="J145">INDEX(Inscritos!$C$3:$AJ$318,MATCH($A145,Inscritos!$A$3:$A$318,0),MATCH(J$1,Inscritos!$C$2:$AJ$2,0))</f>
        <v>Não tenho esse costume</v>
      </c>
      <c r="K145" s="9" t="str">
        <f t="array" ref="K145">INDEX(Inscritos!$C$3:$AJ$318,MATCH($A145,Inscritos!$A$3:$A$318,0),MATCH(K$1,Inscritos!$C$2:$AJ$2,0))</f>
        <v>Sim</v>
      </c>
      <c r="L145" s="1" t="str">
        <f t="shared" si="7"/>
        <v>Menos de 2</v>
      </c>
    </row>
    <row r="146" spans="1:12" ht="15" x14ac:dyDescent="0.25">
      <c r="A146" s="14" t="s">
        <v>1834</v>
      </c>
      <c r="B146" s="14" t="s">
        <v>142</v>
      </c>
      <c r="C146" s="14">
        <v>38</v>
      </c>
      <c r="D146" s="19">
        <f t="shared" si="6"/>
        <v>0.50666666666666671</v>
      </c>
      <c r="E146" s="9" t="str">
        <f t="array" ref="E146">INDEX(Inscritos!$C$3:$AJ$318,MATCH($A146,Inscritos!$A$3:$A$318,0),MATCH(E$1,Inscritos!$C$2:$AJ$2,0))</f>
        <v>Adelino Bordignon</v>
      </c>
      <c r="F146" s="9" t="str">
        <f t="array" ref="F146">INDEX(Inscritos!$C$3:$AJ$318,MATCH($A146,Inscritos!$A$3:$A$318,0),MATCH(F$1,Inscritos!$C$2:$AJ$2,0))</f>
        <v>Branca</v>
      </c>
      <c r="G146" s="9" t="str">
        <f t="array" ref="G146">INDEX(Inscritos!$C$3:$AJ$318,MATCH($A146,Inscritos!$A$3:$A$318,0),MATCH(G$1,Inscritos!$C$2:$AJ$2,0))</f>
        <v>Entre R$ 1000,00 e R$ 2000,00</v>
      </c>
      <c r="H146" s="9" t="str">
        <f t="array" ref="H146">INDEX(Inscritos!$C$3:$AJ$318,MATCH($A146,Inscritos!$A$3:$A$318,0),MATCH(H$1,Inscritos!$C$2:$AJ$2,0))</f>
        <v>1 a 2</v>
      </c>
      <c r="I146" s="9" t="str">
        <f t="array" ref="I146">INDEX(Inscritos!$C$3:$AJ$318,MATCH($A146,Inscritos!$A$3:$A$318,0),MATCH(I$1,Inscritos!$C$2:$AJ$2,0))</f>
        <v>3 a 4 vezes por mês</v>
      </c>
      <c r="J146" s="9" t="str">
        <f t="array" ref="J146">INDEX(Inscritos!$C$3:$AJ$318,MATCH($A146,Inscritos!$A$3:$A$318,0),MATCH(J$1,Inscritos!$C$2:$AJ$2,0))</f>
        <v>Vou 1 vez por ano</v>
      </c>
      <c r="K146" s="9" t="str">
        <f t="array" ref="K146">INDEX(Inscritos!$C$3:$AJ$318,MATCH($A146,Inscritos!$A$3:$A$318,0),MATCH(K$1,Inscritos!$C$2:$AJ$2,0))</f>
        <v>Sim</v>
      </c>
      <c r="L146" s="1" t="str">
        <f t="shared" si="7"/>
        <v>Menos de 2</v>
      </c>
    </row>
    <row r="147" spans="1:12" ht="15" x14ac:dyDescent="0.25">
      <c r="A147" s="14" t="s">
        <v>1860</v>
      </c>
      <c r="B147" s="14" t="s">
        <v>142</v>
      </c>
      <c r="C147" s="14">
        <v>28</v>
      </c>
      <c r="D147" s="19">
        <f t="shared" si="6"/>
        <v>0.37333333333333335</v>
      </c>
      <c r="E147" s="9" t="str">
        <f t="array" ref="E147">INDEX(Inscritos!$C$3:$AJ$318,MATCH($A147,Inscritos!$A$3:$A$318,0),MATCH(E$1,Inscritos!$C$2:$AJ$2,0))</f>
        <v>IFSP</v>
      </c>
      <c r="F147" s="9" t="str">
        <f t="array" ref="F147">INDEX(Inscritos!$C$3:$AJ$318,MATCH($A147,Inscritos!$A$3:$A$318,0),MATCH(F$1,Inscritos!$C$2:$AJ$2,0))</f>
        <v>Branca</v>
      </c>
      <c r="G147" s="9" t="str">
        <f t="array" ref="G147">INDEX(Inscritos!$C$3:$AJ$318,MATCH($A147,Inscritos!$A$3:$A$318,0),MATCH(G$1,Inscritos!$C$2:$AJ$2,0))</f>
        <v>Entre R$ 4000,00 e R$ 5000,00</v>
      </c>
      <c r="H147" s="9" t="str">
        <f t="array" ref="H147">INDEX(Inscritos!$C$3:$AJ$318,MATCH($A147,Inscritos!$A$3:$A$318,0),MATCH(H$1,Inscritos!$C$2:$AJ$2,0))</f>
        <v>3 a 4</v>
      </c>
      <c r="I147" s="9" t="str">
        <f t="array" ref="I147">INDEX(Inscritos!$C$3:$AJ$318,MATCH($A147,Inscritos!$A$3:$A$318,0),MATCH(I$1,Inscritos!$C$2:$AJ$2,0))</f>
        <v>Menos que 1 vez por mês</v>
      </c>
      <c r="J147" s="9" t="str">
        <f t="array" ref="J147">INDEX(Inscritos!$C$3:$AJ$318,MATCH($A147,Inscritos!$A$3:$A$318,0),MATCH(J$1,Inscritos!$C$2:$AJ$2,0))</f>
        <v>Conheço ou visitei museus apenas por excursões da escola</v>
      </c>
      <c r="K147" s="9" t="str">
        <f t="array" ref="K147">INDEX(Inscritos!$C$3:$AJ$318,MATCH($A147,Inscritos!$A$3:$A$318,0),MATCH(K$1,Inscritos!$C$2:$AJ$2,0))</f>
        <v>Sim</v>
      </c>
      <c r="L147" s="1" t="str">
        <f t="shared" si="7"/>
        <v>Mais de 2</v>
      </c>
    </row>
    <row r="148" spans="1:12" ht="15" x14ac:dyDescent="0.25">
      <c r="A148" s="14" t="s">
        <v>1883</v>
      </c>
      <c r="B148" s="14" t="s">
        <v>142</v>
      </c>
      <c r="C148" s="14">
        <v>29</v>
      </c>
      <c r="D148" s="19">
        <f t="shared" si="6"/>
        <v>0.38666666666666666</v>
      </c>
      <c r="E148" s="9" t="str">
        <f t="array" ref="E148">INDEX(Inscritos!$C$3:$AJ$318,MATCH($A148,Inscritos!$A$3:$A$318,0),MATCH(E$1,Inscritos!$C$2:$AJ$2,0))</f>
        <v>Jardim Buscardi</v>
      </c>
      <c r="F148" s="9" t="str">
        <f t="array" ref="F148">INDEX(Inscritos!$C$3:$AJ$318,MATCH($A148,Inscritos!$A$3:$A$318,0),MATCH(F$1,Inscritos!$C$2:$AJ$2,0))</f>
        <v>Preta</v>
      </c>
      <c r="G148" s="9" t="str">
        <f t="array" ref="G148">INDEX(Inscritos!$C$3:$AJ$318,MATCH($A148,Inscritos!$A$3:$A$318,0),MATCH(G$1,Inscritos!$C$2:$AJ$2,0))</f>
        <v>Entre R$ 1000,00 e R$ 2000,00</v>
      </c>
      <c r="H148" s="9" t="str">
        <f t="array" ref="H148">INDEX(Inscritos!$C$3:$AJ$318,MATCH($A148,Inscritos!$A$3:$A$318,0),MATCH(H$1,Inscritos!$C$2:$AJ$2,0))</f>
        <v>Mais do que 4</v>
      </c>
      <c r="I148" s="9" t="str">
        <f t="array" ref="I148">INDEX(Inscritos!$C$3:$AJ$318,MATCH($A148,Inscritos!$A$3:$A$318,0),MATCH(I$1,Inscritos!$C$2:$AJ$2,0))</f>
        <v>Menos que 1 vez por mês</v>
      </c>
      <c r="J148" s="9" t="str">
        <f t="array" ref="J148">INDEX(Inscritos!$C$3:$AJ$318,MATCH($A148,Inscritos!$A$3:$A$318,0),MATCH(J$1,Inscritos!$C$2:$AJ$2,0))</f>
        <v>Não tenho esse costume</v>
      </c>
      <c r="K148" s="9" t="str">
        <f t="array" ref="K148">INDEX(Inscritos!$C$3:$AJ$318,MATCH($A148,Inscritos!$A$3:$A$318,0),MATCH(K$1,Inscritos!$C$2:$AJ$2,0))</f>
        <v>Sim</v>
      </c>
      <c r="L148" s="1" t="str">
        <f t="shared" si="7"/>
        <v>Mais de 2</v>
      </c>
    </row>
    <row r="149" spans="1:12" ht="15" x14ac:dyDescent="0.25">
      <c r="A149" s="14" t="s">
        <v>1888</v>
      </c>
      <c r="B149" s="14" t="s">
        <v>142</v>
      </c>
      <c r="C149" s="14">
        <v>57</v>
      </c>
      <c r="D149" s="19">
        <f t="shared" si="6"/>
        <v>0.76</v>
      </c>
      <c r="E149" s="9" t="str">
        <f t="array" ref="E149">INDEX(Inscritos!$C$3:$AJ$318,MATCH($A149,Inscritos!$A$3:$A$318,0),MATCH(E$1,Inscritos!$C$2:$AJ$2,0))</f>
        <v>Adelino Bordignon</v>
      </c>
      <c r="F149" s="9" t="str">
        <f t="array" ref="F149">INDEX(Inscritos!$C$3:$AJ$318,MATCH($A149,Inscritos!$A$3:$A$318,0),MATCH(F$1,Inscritos!$C$2:$AJ$2,0))</f>
        <v>Amarela</v>
      </c>
      <c r="G149" s="9" t="str">
        <f t="array" ref="G149">INDEX(Inscritos!$C$3:$AJ$318,MATCH($A149,Inscritos!$A$3:$A$318,0),MATCH(G$1,Inscritos!$C$2:$AJ$2,0))</f>
        <v>Entre R$ 3000,00 e R$ 4000,00</v>
      </c>
      <c r="H149" s="9" t="str">
        <f t="array" ref="H149">INDEX(Inscritos!$C$3:$AJ$318,MATCH($A149,Inscritos!$A$3:$A$318,0),MATCH(H$1,Inscritos!$C$2:$AJ$2,0))</f>
        <v>Mais do que 4</v>
      </c>
      <c r="I149" s="9" t="str">
        <f t="array" ref="I149">INDEX(Inscritos!$C$3:$AJ$318,MATCH($A149,Inscritos!$A$3:$A$318,0),MATCH(I$1,Inscritos!$C$2:$AJ$2,0))</f>
        <v>Menos que 1 vez por mês</v>
      </c>
      <c r="J149" s="9" t="str">
        <f t="array" ref="J149">INDEX(Inscritos!$C$3:$AJ$318,MATCH($A149,Inscritos!$A$3:$A$318,0),MATCH(J$1,Inscritos!$C$2:$AJ$2,0))</f>
        <v>Não tenho esse costume</v>
      </c>
      <c r="K149" s="9" t="str">
        <f t="array" ref="K149">INDEX(Inscritos!$C$3:$AJ$318,MATCH($A149,Inscritos!$A$3:$A$318,0),MATCH(K$1,Inscritos!$C$2:$AJ$2,0))</f>
        <v>Sim</v>
      </c>
      <c r="L149" s="1" t="str">
        <f t="shared" si="7"/>
        <v>Mais de 2</v>
      </c>
    </row>
    <row r="150" spans="1:12" ht="15" x14ac:dyDescent="0.25">
      <c r="A150" s="14" t="s">
        <v>1895</v>
      </c>
      <c r="B150" s="14" t="s">
        <v>39</v>
      </c>
      <c r="C150" s="14">
        <v>23</v>
      </c>
      <c r="D150" s="19">
        <f t="shared" si="6"/>
        <v>0.30666666666666664</v>
      </c>
      <c r="E150" s="9" t="str">
        <f t="array" ref="E150">INDEX(Inscritos!$C$3:$AJ$318,MATCH($A150,Inscritos!$A$3:$A$318,0),MATCH(E$1,Inscritos!$C$2:$AJ$2,0))</f>
        <v>SESI</v>
      </c>
      <c r="F150" s="9" t="str">
        <f t="array" ref="F150">INDEX(Inscritos!$C$3:$AJ$318,MATCH($A150,Inscritos!$A$3:$A$318,0),MATCH(F$1,Inscritos!$C$2:$AJ$2,0))</f>
        <v>Branca</v>
      </c>
      <c r="G150" s="9" t="str">
        <f t="array" ref="G150">INDEX(Inscritos!$C$3:$AJ$318,MATCH($A150,Inscritos!$A$3:$A$318,0),MATCH(G$1,Inscritos!$C$2:$AJ$2,0))</f>
        <v>Até R$ 1000,00</v>
      </c>
      <c r="H150" s="9" t="str">
        <f t="array" ref="H150">INDEX(Inscritos!$C$3:$AJ$318,MATCH($A150,Inscritos!$A$3:$A$318,0),MATCH(H$1,Inscritos!$C$2:$AJ$2,0))</f>
        <v>Mais do que 4</v>
      </c>
      <c r="I150" s="9" t="str">
        <f t="array" ref="I150">INDEX(Inscritos!$C$3:$AJ$318,MATCH($A150,Inscritos!$A$3:$A$318,0),MATCH(I$1,Inscritos!$C$2:$AJ$2,0))</f>
        <v>Menos que 1 vez por mês</v>
      </c>
      <c r="J150" s="9" t="str">
        <f t="array" ref="J150">INDEX(Inscritos!$C$3:$AJ$318,MATCH($A150,Inscritos!$A$3:$A$318,0),MATCH(J$1,Inscritos!$C$2:$AJ$2,0))</f>
        <v>Não tenho esse costume</v>
      </c>
      <c r="K150" s="9" t="str">
        <f t="array" ref="K150">INDEX(Inscritos!$C$3:$AJ$318,MATCH($A150,Inscritos!$A$3:$A$318,0),MATCH(K$1,Inscritos!$C$2:$AJ$2,0))</f>
        <v>Sim</v>
      </c>
      <c r="L150" s="1" t="str">
        <f t="shared" si="7"/>
        <v>Mais de 2</v>
      </c>
    </row>
    <row r="151" spans="1:12" ht="15" x14ac:dyDescent="0.25">
      <c r="A151" s="7" t="s">
        <v>1927</v>
      </c>
      <c r="B151" s="7" t="s">
        <v>142</v>
      </c>
      <c r="C151" s="7">
        <v>31</v>
      </c>
      <c r="D151" s="19">
        <f t="shared" si="6"/>
        <v>0.41333333333333333</v>
      </c>
      <c r="E151" s="9" t="str">
        <f t="array" ref="E151">INDEX(Inscritos!$C$3:$AJ$318,MATCH($A151,Inscritos!$A$3:$A$318,0),MATCH(E$1,Inscritos!$C$2:$AJ$2,0))</f>
        <v>Adelino Bordignon</v>
      </c>
      <c r="F151" s="9" t="str">
        <f t="array" ref="F151">INDEX(Inscritos!$C$3:$AJ$318,MATCH($A151,Inscritos!$A$3:$A$318,0),MATCH(F$1,Inscritos!$C$2:$AJ$2,0))</f>
        <v>Branca</v>
      </c>
      <c r="G151" s="9" t="str">
        <f t="array" ref="G151">INDEX(Inscritos!$C$3:$AJ$318,MATCH($A151,Inscritos!$A$3:$A$318,0),MATCH(G$1,Inscritos!$C$2:$AJ$2,0))</f>
        <v>Entre R$ 3000,00 e R$ 4000,00</v>
      </c>
      <c r="H151" s="9" t="str">
        <f t="array" ref="H151">INDEX(Inscritos!$C$3:$AJ$318,MATCH($A151,Inscritos!$A$3:$A$318,0),MATCH(H$1,Inscritos!$C$2:$AJ$2,0))</f>
        <v>3 a 4</v>
      </c>
      <c r="I151" s="9" t="str">
        <f t="array" ref="I151">INDEX(Inscritos!$C$3:$AJ$318,MATCH($A151,Inscritos!$A$3:$A$318,0),MATCH(I$1,Inscritos!$C$2:$AJ$2,0))</f>
        <v>Menos que 1 vez por mês</v>
      </c>
      <c r="J151" s="9" t="str">
        <f t="array" ref="J151">INDEX(Inscritos!$C$3:$AJ$318,MATCH($A151,Inscritos!$A$3:$A$318,0),MATCH(J$1,Inscritos!$C$2:$AJ$2,0))</f>
        <v>Conheço ou visitei museus apenas por excursões da escola</v>
      </c>
      <c r="K151" s="9" t="str">
        <f t="array" ref="K151">INDEX(Inscritos!$C$3:$AJ$318,MATCH($A151,Inscritos!$A$3:$A$318,0),MATCH(K$1,Inscritos!$C$2:$AJ$2,0))</f>
        <v>Sim</v>
      </c>
      <c r="L151" s="1" t="str">
        <f t="shared" si="7"/>
        <v>Mais de 2</v>
      </c>
    </row>
    <row r="152" spans="1:12" ht="15" x14ac:dyDescent="0.25">
      <c r="A152" s="7" t="s">
        <v>1939</v>
      </c>
      <c r="B152" s="7" t="s">
        <v>142</v>
      </c>
      <c r="C152" s="7">
        <v>26</v>
      </c>
      <c r="D152" s="19">
        <f t="shared" si="6"/>
        <v>0.34666666666666668</v>
      </c>
      <c r="E152" s="9" t="str">
        <f t="array" ref="E152">INDEX(Inscritos!$C$3:$AJ$318,MATCH($A152,Inscritos!$A$3:$A$318,0),MATCH(E$1,Inscritos!$C$2:$AJ$2,0))</f>
        <v>Jardim Buscardi</v>
      </c>
      <c r="F152" s="9" t="str">
        <f t="array" ref="F152">INDEX(Inscritos!$C$3:$AJ$318,MATCH($A152,Inscritos!$A$3:$A$318,0),MATCH(F$1,Inscritos!$C$2:$AJ$2,0))</f>
        <v>Branca</v>
      </c>
      <c r="G152" s="9" t="str">
        <f t="array" ref="G152">INDEX(Inscritos!$C$3:$AJ$318,MATCH($A152,Inscritos!$A$3:$A$318,0),MATCH(G$1,Inscritos!$C$2:$AJ$2,0))</f>
        <v>Entre R$ 4000,00 e R$ 5000,00</v>
      </c>
      <c r="H152" s="9" t="str">
        <f t="array" ref="H152">INDEX(Inscritos!$C$3:$AJ$318,MATCH($A152,Inscritos!$A$3:$A$318,0),MATCH(H$1,Inscritos!$C$2:$AJ$2,0))</f>
        <v>Menos de 1</v>
      </c>
      <c r="I152" s="9" t="str">
        <f t="array" ref="I152">INDEX(Inscritos!$C$3:$AJ$318,MATCH($A152,Inscritos!$A$3:$A$318,0),MATCH(I$1,Inscritos!$C$2:$AJ$2,0))</f>
        <v>1 a 2 vezes por mês</v>
      </c>
      <c r="J152" s="9" t="str">
        <f t="array" ref="J152">INDEX(Inscritos!$C$3:$AJ$318,MATCH($A152,Inscritos!$A$3:$A$318,0),MATCH(J$1,Inscritos!$C$2:$AJ$2,0))</f>
        <v>Conheço ou visitei museus apenas por excursões da escola</v>
      </c>
      <c r="K152" s="9" t="str">
        <f t="array" ref="K152">INDEX(Inscritos!$C$3:$AJ$318,MATCH($A152,Inscritos!$A$3:$A$318,0),MATCH(K$1,Inscritos!$C$2:$AJ$2,0))</f>
        <v>Sim</v>
      </c>
      <c r="L152" s="1" t="str">
        <f t="shared" si="7"/>
        <v>Menos de 2</v>
      </c>
    </row>
    <row r="153" spans="1:12" ht="15" x14ac:dyDescent="0.25">
      <c r="A153" s="7" t="s">
        <v>2104</v>
      </c>
      <c r="B153" s="18" t="s">
        <v>142</v>
      </c>
      <c r="C153" s="7">
        <v>23</v>
      </c>
      <c r="D153" s="19">
        <f t="shared" si="6"/>
        <v>0.30666666666666664</v>
      </c>
      <c r="E153" s="9" t="str">
        <f t="array" ref="E153">INDEX(Inscritos!$C$3:$AJ$318,MATCH($A153,Inscritos!$A$3:$A$318,0),MATCH(E$1,Inscritos!$C$2:$AJ$2,0))</f>
        <v>Jardim Buscardi</v>
      </c>
      <c r="F153" s="9" t="str">
        <f t="array" ref="F153">INDEX(Inscritos!$C$3:$AJ$318,MATCH($A153,Inscritos!$A$3:$A$318,0),MATCH(F$1,Inscritos!$C$2:$AJ$2,0))</f>
        <v>Branca</v>
      </c>
      <c r="G153" s="9" t="str">
        <f t="array" ref="G153">INDEX(Inscritos!$C$3:$AJ$318,MATCH($A153,Inscritos!$A$3:$A$318,0),MATCH(G$1,Inscritos!$C$2:$AJ$2,0))</f>
        <v>Entre R$ 1000,00 e R$ 2000,00</v>
      </c>
      <c r="H153" s="9" t="str">
        <f t="array" ref="H153">INDEX(Inscritos!$C$3:$AJ$318,MATCH($A153,Inscritos!$A$3:$A$318,0),MATCH(H$1,Inscritos!$C$2:$AJ$2,0))</f>
        <v>Menos de 1</v>
      </c>
      <c r="I153" s="9" t="str">
        <f t="array" ref="I153">INDEX(Inscritos!$C$3:$AJ$318,MATCH($A153,Inscritos!$A$3:$A$318,0),MATCH(I$1,Inscritos!$C$2:$AJ$2,0))</f>
        <v>Menos que 1 vez por mês</v>
      </c>
      <c r="J153" s="9" t="str">
        <f t="array" ref="J153">INDEX(Inscritos!$C$3:$AJ$318,MATCH($A153,Inscritos!$A$3:$A$318,0),MATCH(J$1,Inscritos!$C$2:$AJ$2,0))</f>
        <v>Não tenho esse costume</v>
      </c>
      <c r="K153" s="9" t="str">
        <f t="array" ref="K153">INDEX(Inscritos!$C$3:$AJ$318,MATCH($A153,Inscritos!$A$3:$A$318,0),MATCH(K$1,Inscritos!$C$2:$AJ$2,0))</f>
        <v>Sim</v>
      </c>
      <c r="L153" s="1" t="str">
        <f t="shared" si="7"/>
        <v>Menos de 2</v>
      </c>
    </row>
    <row r="154" spans="1:12" ht="15" x14ac:dyDescent="0.25">
      <c r="A154" s="7" t="s">
        <v>1958</v>
      </c>
      <c r="B154" s="7" t="s">
        <v>142</v>
      </c>
      <c r="C154" s="7">
        <v>33</v>
      </c>
      <c r="D154" s="19">
        <f t="shared" si="6"/>
        <v>0.44</v>
      </c>
      <c r="E154" s="9" t="str">
        <f t="array" ref="E154">INDEX(Inscritos!$C$3:$AJ$318,MATCH($A154,Inscritos!$A$3:$A$318,0),MATCH(E$1,Inscritos!$C$2:$AJ$2,0))</f>
        <v>Adelino Bordignon</v>
      </c>
      <c r="F154" s="9" t="str">
        <f t="array" ref="F154">INDEX(Inscritos!$C$3:$AJ$318,MATCH($A154,Inscritos!$A$3:$A$318,0),MATCH(F$1,Inscritos!$C$2:$AJ$2,0))</f>
        <v>Preta</v>
      </c>
      <c r="G154" s="9" t="str">
        <f t="array" ref="G154">INDEX(Inscritos!$C$3:$AJ$318,MATCH($A154,Inscritos!$A$3:$A$318,0),MATCH(G$1,Inscritos!$C$2:$AJ$2,0))</f>
        <v>Entre R$ 2000,00 e R$ 3000,00</v>
      </c>
      <c r="H154" s="9" t="str">
        <f t="array" ref="H154">INDEX(Inscritos!$C$3:$AJ$318,MATCH($A154,Inscritos!$A$3:$A$318,0),MATCH(H$1,Inscritos!$C$2:$AJ$2,0))</f>
        <v>Mais do que 4</v>
      </c>
      <c r="I154" s="9" t="str">
        <f t="array" ref="I154">INDEX(Inscritos!$C$3:$AJ$318,MATCH($A154,Inscritos!$A$3:$A$318,0),MATCH(I$1,Inscritos!$C$2:$AJ$2,0))</f>
        <v>Menos que 1 vez por mês</v>
      </c>
      <c r="J154" s="9" t="str">
        <f t="array" ref="J154">INDEX(Inscritos!$C$3:$AJ$318,MATCH($A154,Inscritos!$A$3:$A$318,0),MATCH(J$1,Inscritos!$C$2:$AJ$2,0))</f>
        <v>Vou 1 vez por ano</v>
      </c>
      <c r="K154" s="9" t="str">
        <f t="array" ref="K154">INDEX(Inscritos!$C$3:$AJ$318,MATCH($A154,Inscritos!$A$3:$A$318,0),MATCH(K$1,Inscritos!$C$2:$AJ$2,0))</f>
        <v>Sim</v>
      </c>
      <c r="L154" s="1" t="str">
        <f t="shared" si="7"/>
        <v>Mais de 2</v>
      </c>
    </row>
    <row r="155" spans="1:12" ht="15" x14ac:dyDescent="0.25">
      <c r="A155" s="7" t="s">
        <v>1963</v>
      </c>
      <c r="B155" s="7" t="s">
        <v>142</v>
      </c>
      <c r="C155" s="7">
        <v>35</v>
      </c>
      <c r="D155" s="19">
        <f t="shared" si="6"/>
        <v>0.46666666666666667</v>
      </c>
      <c r="E155" s="9" t="str">
        <f t="array" ref="E155">INDEX(Inscritos!$C$3:$AJ$318,MATCH($A155,Inscritos!$A$3:$A$318,0),MATCH(E$1,Inscritos!$C$2:$AJ$2,0))</f>
        <v>Adelino Bordignon</v>
      </c>
      <c r="F155" s="9" t="str">
        <f t="array" ref="F155">INDEX(Inscritos!$C$3:$AJ$318,MATCH($A155,Inscritos!$A$3:$A$318,0),MATCH(F$1,Inscritos!$C$2:$AJ$2,0))</f>
        <v>Branca</v>
      </c>
      <c r="G155" s="9" t="str">
        <f t="array" ref="G155">INDEX(Inscritos!$C$3:$AJ$318,MATCH($A155,Inscritos!$A$3:$A$318,0),MATCH(G$1,Inscritos!$C$2:$AJ$2,0))</f>
        <v>Entre R$ 1000,00 e R$ 2000,00</v>
      </c>
      <c r="H155" s="9" t="str">
        <f t="array" ref="H155">INDEX(Inscritos!$C$3:$AJ$318,MATCH($A155,Inscritos!$A$3:$A$318,0),MATCH(H$1,Inscritos!$C$2:$AJ$2,0))</f>
        <v>3 a 4</v>
      </c>
      <c r="I155" s="9" t="str">
        <f t="array" ref="I155">INDEX(Inscritos!$C$3:$AJ$318,MATCH($A155,Inscritos!$A$3:$A$318,0),MATCH(I$1,Inscritos!$C$2:$AJ$2,0))</f>
        <v>1 a 2 vezes por mês</v>
      </c>
      <c r="J155" s="9" t="str">
        <f t="array" ref="J155">INDEX(Inscritos!$C$3:$AJ$318,MATCH($A155,Inscritos!$A$3:$A$318,0),MATCH(J$1,Inscritos!$C$2:$AJ$2,0))</f>
        <v>Conheço ou visitei museus apenas por excursões da escola</v>
      </c>
      <c r="K155" s="9" t="str">
        <f t="array" ref="K155">INDEX(Inscritos!$C$3:$AJ$318,MATCH($A155,Inscritos!$A$3:$A$318,0),MATCH(K$1,Inscritos!$C$2:$AJ$2,0))</f>
        <v>Sim</v>
      </c>
      <c r="L155" s="1" t="str">
        <f t="shared" si="7"/>
        <v>Mais de 2</v>
      </c>
    </row>
    <row r="156" spans="1:12" ht="15" x14ac:dyDescent="0.25">
      <c r="A156" s="7" t="s">
        <v>1970</v>
      </c>
      <c r="B156" s="7" t="s">
        <v>142</v>
      </c>
      <c r="C156" s="7">
        <v>18</v>
      </c>
      <c r="D156" s="19">
        <f t="shared" si="6"/>
        <v>0.24</v>
      </c>
      <c r="E156" s="9" t="str">
        <f t="array" ref="E156">INDEX(Inscritos!$C$3:$AJ$318,MATCH($A156,Inscritos!$A$3:$A$318,0),MATCH(E$1,Inscritos!$C$2:$AJ$2,0))</f>
        <v>Sylvio de Mattos Carvalho - ETEC</v>
      </c>
      <c r="F156" s="9" t="str">
        <f t="array" ref="F156">INDEX(Inscritos!$C$3:$AJ$318,MATCH($A156,Inscritos!$A$3:$A$318,0),MATCH(F$1,Inscritos!$C$2:$AJ$2,0))</f>
        <v>Branca</v>
      </c>
      <c r="G156" s="9" t="str">
        <f t="array" ref="G156">INDEX(Inscritos!$C$3:$AJ$318,MATCH($A156,Inscritos!$A$3:$A$318,0),MATCH(G$1,Inscritos!$C$2:$AJ$2,0))</f>
        <v>Entre R$ 2000,00 e R$ 3000,00</v>
      </c>
      <c r="H156" s="9" t="str">
        <f t="array" ref="H156">INDEX(Inscritos!$C$3:$AJ$318,MATCH($A156,Inscritos!$A$3:$A$318,0),MATCH(H$1,Inscritos!$C$2:$AJ$2,0))</f>
        <v>1 a 2</v>
      </c>
      <c r="I156" s="9" t="str">
        <f t="array" ref="I156">INDEX(Inscritos!$C$3:$AJ$318,MATCH($A156,Inscritos!$A$3:$A$318,0),MATCH(I$1,Inscritos!$C$2:$AJ$2,0))</f>
        <v>1 a 2 vezes por mês</v>
      </c>
      <c r="J156" s="9" t="str">
        <f t="array" ref="J156">INDEX(Inscritos!$C$3:$AJ$318,MATCH($A156,Inscritos!$A$3:$A$318,0),MATCH(J$1,Inscritos!$C$2:$AJ$2,0))</f>
        <v>Conheço ou visitei museus apenas por excursões da escola</v>
      </c>
      <c r="K156" s="9" t="str">
        <f t="array" ref="K156">INDEX(Inscritos!$C$3:$AJ$318,MATCH($A156,Inscritos!$A$3:$A$318,0),MATCH(K$1,Inscritos!$C$2:$AJ$2,0))</f>
        <v>Sim</v>
      </c>
      <c r="L156" s="1" t="str">
        <f t="shared" si="7"/>
        <v>Menos de 2</v>
      </c>
    </row>
    <row r="157" spans="1:12" ht="15" x14ac:dyDescent="0.25">
      <c r="A157" s="7" t="s">
        <v>1977</v>
      </c>
      <c r="B157" s="7" t="s">
        <v>142</v>
      </c>
      <c r="C157" s="7">
        <v>46</v>
      </c>
      <c r="D157" s="19">
        <f t="shared" si="6"/>
        <v>0.61333333333333329</v>
      </c>
      <c r="E157" s="9" t="str">
        <f t="array" ref="E157">INDEX(Inscritos!$C$3:$AJ$318,MATCH($A157,Inscritos!$A$3:$A$318,0),MATCH(E$1,Inscritos!$C$2:$AJ$2,0))</f>
        <v>Adelino Bordignon</v>
      </c>
      <c r="F157" s="9" t="str">
        <f t="array" ref="F157">INDEX(Inscritos!$C$3:$AJ$318,MATCH($A157,Inscritos!$A$3:$A$318,0),MATCH(F$1,Inscritos!$C$2:$AJ$2,0))</f>
        <v>Parda</v>
      </c>
      <c r="G157" s="9" t="str">
        <f t="array" ref="G157">INDEX(Inscritos!$C$3:$AJ$318,MATCH($A157,Inscritos!$A$3:$A$318,0),MATCH(G$1,Inscritos!$C$2:$AJ$2,0))</f>
        <v>Entre R$ 4000,00 e R$ 5000,00</v>
      </c>
      <c r="H157" s="9" t="str">
        <f t="array" ref="H157">INDEX(Inscritos!$C$3:$AJ$318,MATCH($A157,Inscritos!$A$3:$A$318,0),MATCH(H$1,Inscritos!$C$2:$AJ$2,0))</f>
        <v>3 a 4</v>
      </c>
      <c r="I157" s="9" t="str">
        <f t="array" ref="I157">INDEX(Inscritos!$C$3:$AJ$318,MATCH($A157,Inscritos!$A$3:$A$318,0),MATCH(I$1,Inscritos!$C$2:$AJ$2,0))</f>
        <v>Menos que 1 vez por mês</v>
      </c>
      <c r="J157" s="9" t="str">
        <f t="array" ref="J157">INDEX(Inscritos!$C$3:$AJ$318,MATCH($A157,Inscritos!$A$3:$A$318,0),MATCH(J$1,Inscritos!$C$2:$AJ$2,0))</f>
        <v>Não tenho esse costume</v>
      </c>
      <c r="K157" s="9" t="str">
        <f t="array" ref="K157">INDEX(Inscritos!$C$3:$AJ$318,MATCH($A157,Inscritos!$A$3:$A$318,0),MATCH(K$1,Inscritos!$C$2:$AJ$2,0))</f>
        <v>Sim</v>
      </c>
      <c r="L157" s="1" t="str">
        <f t="shared" si="7"/>
        <v>Mais de 2</v>
      </c>
    </row>
    <row r="158" spans="1:12" ht="15" x14ac:dyDescent="0.25">
      <c r="A158" s="7" t="s">
        <v>1991</v>
      </c>
      <c r="B158" s="7" t="s">
        <v>142</v>
      </c>
      <c r="C158" s="7">
        <v>22</v>
      </c>
      <c r="D158" s="19">
        <f t="shared" si="6"/>
        <v>0.29333333333333333</v>
      </c>
      <c r="E158" s="9" t="str">
        <f t="array" ref="E158">INDEX(Inscritos!$C$3:$AJ$318,MATCH($A158,Inscritos!$A$3:$A$318,0),MATCH(E$1,Inscritos!$C$2:$AJ$2,0))</f>
        <v>Sylvio de Mattos Carvalho - ETEC</v>
      </c>
      <c r="F158" s="9" t="str">
        <f t="array" ref="F158">INDEX(Inscritos!$C$3:$AJ$318,MATCH($A158,Inscritos!$A$3:$A$318,0),MATCH(F$1,Inscritos!$C$2:$AJ$2,0))</f>
        <v>Branca</v>
      </c>
      <c r="G158" s="9" t="str">
        <f t="array" ref="G158">INDEX(Inscritos!$C$3:$AJ$318,MATCH($A158,Inscritos!$A$3:$A$318,0),MATCH(G$1,Inscritos!$C$2:$AJ$2,0))</f>
        <v>Entre R$ 3000,00 e R$ 4000,00</v>
      </c>
      <c r="H158" s="9" t="str">
        <f t="array" ref="H158">INDEX(Inscritos!$C$3:$AJ$318,MATCH($A158,Inscritos!$A$3:$A$318,0),MATCH(H$1,Inscritos!$C$2:$AJ$2,0))</f>
        <v>1 a 2</v>
      </c>
      <c r="I158" s="9" t="str">
        <f t="array" ref="I158">INDEX(Inscritos!$C$3:$AJ$318,MATCH($A158,Inscritos!$A$3:$A$318,0),MATCH(I$1,Inscritos!$C$2:$AJ$2,0))</f>
        <v>Menos que 1 vez por mês</v>
      </c>
      <c r="J158" s="9" t="str">
        <f t="array" ref="J158">INDEX(Inscritos!$C$3:$AJ$318,MATCH($A158,Inscritos!$A$3:$A$318,0),MATCH(J$1,Inscritos!$C$2:$AJ$2,0))</f>
        <v>Não tenho esse costume</v>
      </c>
      <c r="K158" s="9" t="str">
        <f t="array" ref="K158">INDEX(Inscritos!$C$3:$AJ$318,MATCH($A158,Inscritos!$A$3:$A$318,0),MATCH(K$1,Inscritos!$C$2:$AJ$2,0))</f>
        <v>Sim</v>
      </c>
      <c r="L158" s="1" t="str">
        <f t="shared" si="7"/>
        <v>Menos de 2</v>
      </c>
    </row>
    <row r="159" spans="1:12" ht="15" x14ac:dyDescent="0.25">
      <c r="A159" s="7" t="s">
        <v>2010</v>
      </c>
      <c r="B159" s="7" t="s">
        <v>39</v>
      </c>
      <c r="C159" s="7">
        <v>43</v>
      </c>
      <c r="D159" s="19">
        <f t="shared" si="6"/>
        <v>0.57333333333333336</v>
      </c>
      <c r="E159" s="9" t="str">
        <f t="array" ref="E159">INDEX(Inscritos!$C$3:$AJ$318,MATCH($A159,Inscritos!$A$3:$A$318,0),MATCH(E$1,Inscritos!$C$2:$AJ$2,0))</f>
        <v>IFSP</v>
      </c>
      <c r="F159" s="9" t="str">
        <f t="array" ref="F159">INDEX(Inscritos!$C$3:$AJ$318,MATCH($A159,Inscritos!$A$3:$A$318,0),MATCH(F$1,Inscritos!$C$2:$AJ$2,0))</f>
        <v>Branca</v>
      </c>
      <c r="G159" s="9" t="str">
        <f t="array" ref="G159">INDEX(Inscritos!$C$3:$AJ$318,MATCH($A159,Inscritos!$A$3:$A$318,0),MATCH(G$1,Inscritos!$C$2:$AJ$2,0))</f>
        <v>Até R$ 1000,00</v>
      </c>
      <c r="H159" s="9" t="str">
        <f t="array" ref="H159">INDEX(Inscritos!$C$3:$AJ$318,MATCH($A159,Inscritos!$A$3:$A$318,0),MATCH(H$1,Inscritos!$C$2:$AJ$2,0))</f>
        <v>3 a 4</v>
      </c>
      <c r="I159" s="9" t="str">
        <f t="array" ref="I159">INDEX(Inscritos!$C$3:$AJ$318,MATCH($A159,Inscritos!$A$3:$A$318,0),MATCH(I$1,Inscritos!$C$2:$AJ$2,0))</f>
        <v>Menos que 1 vez por mês</v>
      </c>
      <c r="J159" s="9" t="str">
        <f t="array" ref="J159">INDEX(Inscritos!$C$3:$AJ$318,MATCH($A159,Inscritos!$A$3:$A$318,0),MATCH(J$1,Inscritos!$C$2:$AJ$2,0))</f>
        <v>Conheço ou visitei museus apenas por excursões da escola</v>
      </c>
      <c r="K159" s="9" t="str">
        <f t="array" ref="K159">INDEX(Inscritos!$C$3:$AJ$318,MATCH($A159,Inscritos!$A$3:$A$318,0),MATCH(K$1,Inscritos!$C$2:$AJ$2,0))</f>
        <v>Sim</v>
      </c>
      <c r="L159" s="1" t="str">
        <f t="shared" si="7"/>
        <v>Mais de 2</v>
      </c>
    </row>
    <row r="160" spans="1:12" ht="15" x14ac:dyDescent="0.25">
      <c r="A160" s="13" t="s">
        <v>2105</v>
      </c>
      <c r="B160" s="13" t="s">
        <v>142</v>
      </c>
      <c r="C160" s="13">
        <v>31</v>
      </c>
      <c r="D160" s="19">
        <f t="shared" si="6"/>
        <v>0.41333333333333333</v>
      </c>
      <c r="E160" s="9" t="str">
        <f t="array" ref="E160">INDEX(Inscritos!$C$3:$AJ$318,MATCH($A160,Inscritos!$A$3:$A$318,0),MATCH(E$1,Inscritos!$C$2:$AJ$2,0))</f>
        <v>Adelino Bordignon</v>
      </c>
      <c r="F160" s="9" t="str">
        <f t="array" ref="F160">INDEX(Inscritos!$C$3:$AJ$318,MATCH($A160,Inscritos!$A$3:$A$318,0),MATCH(F$1,Inscritos!$C$2:$AJ$2,0))</f>
        <v>Preta</v>
      </c>
      <c r="G160" s="9" t="str">
        <f t="array" ref="G160">INDEX(Inscritos!$C$3:$AJ$318,MATCH($A160,Inscritos!$A$3:$A$318,0),MATCH(G$1,Inscritos!$C$2:$AJ$2,0))</f>
        <v>Entre R$ 1000,00 e R$ 2000,00</v>
      </c>
      <c r="H160" s="9" t="str">
        <f t="array" ref="H160">INDEX(Inscritos!$C$3:$AJ$318,MATCH($A160,Inscritos!$A$3:$A$318,0),MATCH(H$1,Inscritos!$C$2:$AJ$2,0))</f>
        <v>1 a 2</v>
      </c>
      <c r="I160" s="9" t="str">
        <f t="array" ref="I160">INDEX(Inscritos!$C$3:$AJ$318,MATCH($A160,Inscritos!$A$3:$A$318,0),MATCH(I$1,Inscritos!$C$2:$AJ$2,0))</f>
        <v>Menos que 1 vez por mês</v>
      </c>
      <c r="J160" s="9" t="str">
        <f t="array" ref="J160">INDEX(Inscritos!$C$3:$AJ$318,MATCH($A160,Inscritos!$A$3:$A$318,0),MATCH(J$1,Inscritos!$C$2:$AJ$2,0))</f>
        <v>Conheço ou visitei museus apenas por excursões da escola</v>
      </c>
      <c r="K160" s="9" t="str">
        <f t="array" ref="K160">INDEX(Inscritos!$C$3:$AJ$318,MATCH($A160,Inscritos!$A$3:$A$318,0),MATCH(K$1,Inscritos!$C$2:$AJ$2,0))</f>
        <v>Não</v>
      </c>
      <c r="L160" s="1" t="str">
        <f t="shared" si="7"/>
        <v>Menos de 2</v>
      </c>
    </row>
    <row r="161" spans="1:12" ht="15" x14ac:dyDescent="0.25">
      <c r="A161" s="13" t="s">
        <v>2022</v>
      </c>
      <c r="B161" s="13" t="s">
        <v>142</v>
      </c>
      <c r="C161" s="13">
        <v>47</v>
      </c>
      <c r="D161" s="19">
        <f t="shared" si="6"/>
        <v>0.62666666666666671</v>
      </c>
      <c r="E161" s="9" t="str">
        <f t="array" ref="E161">INDEX(Inscritos!$C$3:$AJ$318,MATCH($A161,Inscritos!$A$3:$A$318,0),MATCH(E$1,Inscritos!$C$2:$AJ$2,0))</f>
        <v>Adelino Bordignon</v>
      </c>
      <c r="F161" s="9" t="str">
        <f t="array" ref="F161">INDEX(Inscritos!$C$3:$AJ$318,MATCH($A161,Inscritos!$A$3:$A$318,0),MATCH(F$1,Inscritos!$C$2:$AJ$2,0))</f>
        <v>Parda</v>
      </c>
      <c r="G161" s="9" t="str">
        <f t="array" ref="G161">INDEX(Inscritos!$C$3:$AJ$318,MATCH($A161,Inscritos!$A$3:$A$318,0),MATCH(G$1,Inscritos!$C$2:$AJ$2,0))</f>
        <v>Entre R$ 1000,00 e R$ 2000,00</v>
      </c>
      <c r="H161" s="9" t="str">
        <f t="array" ref="H161">INDEX(Inscritos!$C$3:$AJ$318,MATCH($A161,Inscritos!$A$3:$A$318,0),MATCH(H$1,Inscritos!$C$2:$AJ$2,0))</f>
        <v>Mais do que 4</v>
      </c>
      <c r="I161" s="9" t="str">
        <f t="array" ref="I161">INDEX(Inscritos!$C$3:$AJ$318,MATCH($A161,Inscritos!$A$3:$A$318,0),MATCH(I$1,Inscritos!$C$2:$AJ$2,0))</f>
        <v>Menos que 1 vez por mês</v>
      </c>
      <c r="J161" s="9" t="str">
        <f t="array" ref="J161">INDEX(Inscritos!$C$3:$AJ$318,MATCH($A161,Inscritos!$A$3:$A$318,0),MATCH(J$1,Inscritos!$C$2:$AJ$2,0))</f>
        <v>Não tenho esse costume</v>
      </c>
      <c r="K161" s="9" t="str">
        <f t="array" ref="K161">INDEX(Inscritos!$C$3:$AJ$318,MATCH($A161,Inscritos!$A$3:$A$318,0),MATCH(K$1,Inscritos!$C$2:$AJ$2,0))</f>
        <v>Sim</v>
      </c>
      <c r="L161" s="1" t="str">
        <f t="shared" si="7"/>
        <v>Mais de 2</v>
      </c>
    </row>
    <row r="162" spans="1:12" ht="15" x14ac:dyDescent="0.25">
      <c r="A162" s="13" t="s">
        <v>2033</v>
      </c>
      <c r="B162" s="13" t="s">
        <v>142</v>
      </c>
      <c r="C162" s="13">
        <v>40</v>
      </c>
      <c r="D162" s="19">
        <f t="shared" ref="D162:D169" si="8">C162/75</f>
        <v>0.53333333333333333</v>
      </c>
      <c r="E162" s="9" t="str">
        <f t="array" ref="E162">INDEX(Inscritos!$C$3:$AJ$318,MATCH($A162,Inscritos!$A$3:$A$318,0),MATCH(E$1,Inscritos!$C$2:$AJ$2,0))</f>
        <v>Adelino Bordignon</v>
      </c>
      <c r="F162" s="9" t="str">
        <f t="array" ref="F162">INDEX(Inscritos!$C$3:$AJ$318,MATCH($A162,Inscritos!$A$3:$A$318,0),MATCH(F$1,Inscritos!$C$2:$AJ$2,0))</f>
        <v>Parda</v>
      </c>
      <c r="G162" s="9" t="str">
        <f t="array" ref="G162">INDEX(Inscritos!$C$3:$AJ$318,MATCH($A162,Inscritos!$A$3:$A$318,0),MATCH(G$1,Inscritos!$C$2:$AJ$2,0))</f>
        <v>Entre R$ 3000,00 e R$ 4000,00</v>
      </c>
      <c r="H162" s="9" t="str">
        <f t="array" ref="H162">INDEX(Inscritos!$C$3:$AJ$318,MATCH($A162,Inscritos!$A$3:$A$318,0),MATCH(H$1,Inscritos!$C$2:$AJ$2,0))</f>
        <v>Mais do que 4</v>
      </c>
      <c r="I162" s="9" t="str">
        <f t="array" ref="I162">INDEX(Inscritos!$C$3:$AJ$318,MATCH($A162,Inscritos!$A$3:$A$318,0),MATCH(I$1,Inscritos!$C$2:$AJ$2,0))</f>
        <v>1 a 2 vezes por mês</v>
      </c>
      <c r="J162" s="9" t="str">
        <f t="array" ref="J162">INDEX(Inscritos!$C$3:$AJ$318,MATCH($A162,Inscritos!$A$3:$A$318,0),MATCH(J$1,Inscritos!$C$2:$AJ$2,0))</f>
        <v>Não tenho esse costume</v>
      </c>
      <c r="K162" s="9" t="str">
        <f t="array" ref="K162">INDEX(Inscritos!$C$3:$AJ$318,MATCH($A162,Inscritos!$A$3:$A$318,0),MATCH(K$1,Inscritos!$C$2:$AJ$2,0))</f>
        <v>Sim</v>
      </c>
      <c r="L162" s="1" t="str">
        <f t="shared" si="7"/>
        <v>Mais de 2</v>
      </c>
    </row>
    <row r="163" spans="1:12" ht="15" x14ac:dyDescent="0.25">
      <c r="A163" s="7" t="s">
        <v>2039</v>
      </c>
      <c r="B163" s="7" t="s">
        <v>142</v>
      </c>
      <c r="C163" s="7">
        <v>24</v>
      </c>
      <c r="D163" s="19">
        <f t="shared" si="8"/>
        <v>0.32</v>
      </c>
      <c r="E163" s="9" t="str">
        <f t="array" ref="E163">INDEX(Inscritos!$C$3:$AJ$318,MATCH($A163,Inscritos!$A$3:$A$318,0),MATCH(E$1,Inscritos!$C$2:$AJ$2,0))</f>
        <v>IFSP</v>
      </c>
      <c r="F163" s="9" t="str">
        <f t="array" ref="F163">INDEX(Inscritos!$C$3:$AJ$318,MATCH($A163,Inscritos!$A$3:$A$318,0),MATCH(F$1,Inscritos!$C$2:$AJ$2,0))</f>
        <v>Preta</v>
      </c>
      <c r="G163" s="9" t="str">
        <f t="array" ref="G163">INDEX(Inscritos!$C$3:$AJ$318,MATCH($A163,Inscritos!$A$3:$A$318,0),MATCH(G$1,Inscritos!$C$2:$AJ$2,0))</f>
        <v>Entre R$ 1000,00 e R$ 2000,00</v>
      </c>
      <c r="H163" s="9" t="str">
        <f t="array" ref="H163">INDEX(Inscritos!$C$3:$AJ$318,MATCH($A163,Inscritos!$A$3:$A$318,0),MATCH(H$1,Inscritos!$C$2:$AJ$2,0))</f>
        <v>3 a 4</v>
      </c>
      <c r="I163" s="9" t="str">
        <f t="array" ref="I163">INDEX(Inscritos!$C$3:$AJ$318,MATCH($A163,Inscritos!$A$3:$A$318,0),MATCH(I$1,Inscritos!$C$2:$AJ$2,0))</f>
        <v>Menos que 1 vez por mês</v>
      </c>
      <c r="J163" s="9" t="str">
        <f t="array" ref="J163">INDEX(Inscritos!$C$3:$AJ$318,MATCH($A163,Inscritos!$A$3:$A$318,0),MATCH(J$1,Inscritos!$C$2:$AJ$2,0))</f>
        <v>Conheço ou visitei museus apenas por excursões da escola</v>
      </c>
      <c r="K163" s="9" t="str">
        <f t="array" ref="K163">INDEX(Inscritos!$C$3:$AJ$318,MATCH($A163,Inscritos!$A$3:$A$318,0),MATCH(K$1,Inscritos!$C$2:$AJ$2,0))</f>
        <v>Sim</v>
      </c>
      <c r="L163" s="1" t="str">
        <f t="shared" si="7"/>
        <v>Mais de 2</v>
      </c>
    </row>
    <row r="164" spans="1:12" ht="15" x14ac:dyDescent="0.25">
      <c r="A164" s="7" t="s">
        <v>2045</v>
      </c>
      <c r="B164" s="7" t="s">
        <v>142</v>
      </c>
      <c r="C164" s="7">
        <v>32</v>
      </c>
      <c r="D164" s="19">
        <f t="shared" si="8"/>
        <v>0.42666666666666669</v>
      </c>
      <c r="E164" s="9" t="str">
        <f t="array" ref="E164">INDEX(Inscritos!$C$3:$AJ$318,MATCH($A164,Inscritos!$A$3:$A$318,0),MATCH(E$1,Inscritos!$C$2:$AJ$2,0))</f>
        <v>IFSP</v>
      </c>
      <c r="F164" s="9" t="str">
        <f t="array" ref="F164">INDEX(Inscritos!$C$3:$AJ$318,MATCH($A164,Inscritos!$A$3:$A$318,0),MATCH(F$1,Inscritos!$C$2:$AJ$2,0))</f>
        <v>Preta</v>
      </c>
      <c r="G164" s="9" t="str">
        <f t="array" ref="G164">INDEX(Inscritos!$C$3:$AJ$318,MATCH($A164,Inscritos!$A$3:$A$318,0),MATCH(G$1,Inscritos!$C$2:$AJ$2,0))</f>
        <v>Entre R$ 1000,00 e R$ 2000,00</v>
      </c>
      <c r="H164" s="9" t="str">
        <f t="array" ref="H164">INDEX(Inscritos!$C$3:$AJ$318,MATCH($A164,Inscritos!$A$3:$A$318,0),MATCH(H$1,Inscritos!$C$2:$AJ$2,0))</f>
        <v>Menos de 1</v>
      </c>
      <c r="I164" s="9" t="str">
        <f t="array" ref="I164">INDEX(Inscritos!$C$3:$AJ$318,MATCH($A164,Inscritos!$A$3:$A$318,0),MATCH(I$1,Inscritos!$C$2:$AJ$2,0))</f>
        <v>Menos que 1 vez por mês</v>
      </c>
      <c r="J164" s="9" t="str">
        <f t="array" ref="J164">INDEX(Inscritos!$C$3:$AJ$318,MATCH($A164,Inscritos!$A$3:$A$318,0),MATCH(J$1,Inscritos!$C$2:$AJ$2,0))</f>
        <v>Não tenho esse costume</v>
      </c>
      <c r="K164" s="9" t="str">
        <f t="array" ref="K164">INDEX(Inscritos!$C$3:$AJ$318,MATCH($A164,Inscritos!$A$3:$A$318,0),MATCH(K$1,Inscritos!$C$2:$AJ$2,0))</f>
        <v>Sim</v>
      </c>
      <c r="L164" s="1" t="str">
        <f t="shared" si="7"/>
        <v>Menos de 2</v>
      </c>
    </row>
    <row r="165" spans="1:12" ht="15" x14ac:dyDescent="0.25">
      <c r="A165" s="7" t="s">
        <v>2053</v>
      </c>
      <c r="B165" s="7" t="s">
        <v>39</v>
      </c>
      <c r="C165" s="7">
        <v>19</v>
      </c>
      <c r="D165" s="19">
        <f t="shared" si="8"/>
        <v>0.25333333333333335</v>
      </c>
      <c r="E165" s="9" t="str">
        <f t="array" ref="E165">INDEX(Inscritos!$C$3:$AJ$318,MATCH($A165,Inscritos!$A$3:$A$318,0),MATCH(E$1,Inscritos!$C$2:$AJ$2,0))</f>
        <v>Jardim Buscardi</v>
      </c>
      <c r="F165" s="9" t="str">
        <f t="array" ref="F165">INDEX(Inscritos!$C$3:$AJ$318,MATCH($A165,Inscritos!$A$3:$A$318,0),MATCH(F$1,Inscritos!$C$2:$AJ$2,0))</f>
        <v>Branca</v>
      </c>
      <c r="G165" s="9" t="str">
        <f t="array" ref="G165">INDEX(Inscritos!$C$3:$AJ$318,MATCH($A165,Inscritos!$A$3:$A$318,0),MATCH(G$1,Inscritos!$C$2:$AJ$2,0))</f>
        <v>Entre R$ 1000,00 e R$ 2000,00</v>
      </c>
      <c r="H165" s="9" t="str">
        <f t="array" ref="H165">INDEX(Inscritos!$C$3:$AJ$318,MATCH($A165,Inscritos!$A$3:$A$318,0),MATCH(H$1,Inscritos!$C$2:$AJ$2,0))</f>
        <v>1 a 2</v>
      </c>
      <c r="I165" s="9" t="str">
        <f t="array" ref="I165">INDEX(Inscritos!$C$3:$AJ$318,MATCH($A165,Inscritos!$A$3:$A$318,0),MATCH(I$1,Inscritos!$C$2:$AJ$2,0))</f>
        <v>Menos que 1 vez por mês</v>
      </c>
      <c r="J165" s="9" t="str">
        <f t="array" ref="J165">INDEX(Inscritos!$C$3:$AJ$318,MATCH($A165,Inscritos!$A$3:$A$318,0),MATCH(J$1,Inscritos!$C$2:$AJ$2,0))</f>
        <v>Conheço ou visitei museus apenas por excursões da escola</v>
      </c>
      <c r="K165" s="9" t="str">
        <f t="array" ref="K165">INDEX(Inscritos!$C$3:$AJ$318,MATCH($A165,Inscritos!$A$3:$A$318,0),MATCH(K$1,Inscritos!$C$2:$AJ$2,0))</f>
        <v>Sim</v>
      </c>
      <c r="L165" s="1" t="str">
        <f t="shared" si="7"/>
        <v>Menos de 2</v>
      </c>
    </row>
    <row r="166" spans="1:12" ht="15" x14ac:dyDescent="0.25">
      <c r="A166" s="7" t="s">
        <v>2059</v>
      </c>
      <c r="B166" s="7" t="s">
        <v>142</v>
      </c>
      <c r="C166" s="7">
        <v>37</v>
      </c>
      <c r="D166" s="19">
        <f t="shared" si="8"/>
        <v>0.49333333333333335</v>
      </c>
      <c r="E166" s="9" t="str">
        <f t="array" ref="E166">INDEX(Inscritos!$C$3:$AJ$318,MATCH($A166,Inscritos!$A$3:$A$318,0),MATCH(E$1,Inscritos!$C$2:$AJ$2,0))</f>
        <v>Adelino Bordignon</v>
      </c>
      <c r="F166" s="9" t="str">
        <f t="array" ref="F166">INDEX(Inscritos!$C$3:$AJ$318,MATCH($A166,Inscritos!$A$3:$A$318,0),MATCH(F$1,Inscritos!$C$2:$AJ$2,0))</f>
        <v>Branca</v>
      </c>
      <c r="G166" s="9" t="str">
        <f t="array" ref="G166">INDEX(Inscritos!$C$3:$AJ$318,MATCH($A166,Inscritos!$A$3:$A$318,0),MATCH(G$1,Inscritos!$C$2:$AJ$2,0))</f>
        <v>Entre R$ 3000,00 e R$ 4000,00</v>
      </c>
      <c r="H166" s="9" t="str">
        <f t="array" ref="H166">INDEX(Inscritos!$C$3:$AJ$318,MATCH($A166,Inscritos!$A$3:$A$318,0),MATCH(H$1,Inscritos!$C$2:$AJ$2,0))</f>
        <v>3 a 4</v>
      </c>
      <c r="I166" s="9" t="str">
        <f t="array" ref="I166">INDEX(Inscritos!$C$3:$AJ$318,MATCH($A166,Inscritos!$A$3:$A$318,0),MATCH(I$1,Inscritos!$C$2:$AJ$2,0))</f>
        <v>Menos que 1 vez por mês</v>
      </c>
      <c r="J166" s="9" t="str">
        <f t="array" ref="J166">INDEX(Inscritos!$C$3:$AJ$318,MATCH($A166,Inscritos!$A$3:$A$318,0),MATCH(J$1,Inscritos!$C$2:$AJ$2,0))</f>
        <v>Conheço ou visitei museus apenas por excursões da escola</v>
      </c>
      <c r="K166" s="9" t="str">
        <f t="array" ref="K166">INDEX(Inscritos!$C$3:$AJ$318,MATCH($A166,Inscritos!$A$3:$A$318,0),MATCH(K$1,Inscritos!$C$2:$AJ$2,0))</f>
        <v>Sim</v>
      </c>
      <c r="L166" s="1" t="str">
        <f t="shared" si="7"/>
        <v>Mais de 2</v>
      </c>
    </row>
    <row r="167" spans="1:12" ht="15" x14ac:dyDescent="0.25">
      <c r="A167" s="7" t="s">
        <v>2064</v>
      </c>
      <c r="B167" s="7" t="s">
        <v>39</v>
      </c>
      <c r="C167" s="7">
        <v>36</v>
      </c>
      <c r="D167" s="19">
        <f t="shared" si="8"/>
        <v>0.48</v>
      </c>
      <c r="E167" s="9" t="str">
        <f t="array" ref="E167">INDEX(Inscritos!$C$3:$AJ$318,MATCH($A167,Inscritos!$A$3:$A$318,0),MATCH(E$1,Inscritos!$C$2:$AJ$2,0))</f>
        <v>Adelino Bordignon</v>
      </c>
      <c r="F167" s="9" t="str">
        <f t="array" ref="F167">INDEX(Inscritos!$C$3:$AJ$318,MATCH($A167,Inscritos!$A$3:$A$318,0),MATCH(F$1,Inscritos!$C$2:$AJ$2,0))</f>
        <v>Branca</v>
      </c>
      <c r="G167" s="9" t="str">
        <f t="array" ref="G167">INDEX(Inscritos!$C$3:$AJ$318,MATCH($A167,Inscritos!$A$3:$A$318,0),MATCH(G$1,Inscritos!$C$2:$AJ$2,0))</f>
        <v>Entre R$ 3000,00 e R$ 4000,00</v>
      </c>
      <c r="H167" s="9" t="str">
        <f t="array" ref="H167">INDEX(Inscritos!$C$3:$AJ$318,MATCH($A167,Inscritos!$A$3:$A$318,0),MATCH(H$1,Inscritos!$C$2:$AJ$2,0))</f>
        <v>3 a 4</v>
      </c>
      <c r="I167" s="9" t="str">
        <f t="array" ref="I167">INDEX(Inscritos!$C$3:$AJ$318,MATCH($A167,Inscritos!$A$3:$A$318,0),MATCH(I$1,Inscritos!$C$2:$AJ$2,0))</f>
        <v>1 a 2 vezes por mês</v>
      </c>
      <c r="J167" s="9" t="str">
        <f t="array" ref="J167">INDEX(Inscritos!$C$3:$AJ$318,MATCH($A167,Inscritos!$A$3:$A$318,0),MATCH(J$1,Inscritos!$C$2:$AJ$2,0))</f>
        <v>Conheço ou visitei museus apenas por excursões da escola</v>
      </c>
      <c r="K167" s="9" t="str">
        <f t="array" ref="K167">INDEX(Inscritos!$C$3:$AJ$318,MATCH($A167,Inscritos!$A$3:$A$318,0),MATCH(K$1,Inscritos!$C$2:$AJ$2,0))</f>
        <v>Sim</v>
      </c>
      <c r="L167" s="1" t="str">
        <f t="shared" si="7"/>
        <v>Mais de 2</v>
      </c>
    </row>
    <row r="168" spans="1:12" ht="15" x14ac:dyDescent="0.25">
      <c r="A168" s="7" t="s">
        <v>2069</v>
      </c>
      <c r="B168" s="7" t="s">
        <v>142</v>
      </c>
      <c r="C168" s="7">
        <v>23</v>
      </c>
      <c r="D168" s="19">
        <f t="shared" si="8"/>
        <v>0.30666666666666664</v>
      </c>
      <c r="E168" s="9" t="str">
        <f t="array" ref="E168">INDEX(Inscritos!$C$3:$AJ$318,MATCH($A168,Inscritos!$A$3:$A$318,0),MATCH(E$1,Inscritos!$C$2:$AJ$2,0))</f>
        <v>Chlorita de Oliveira Penteado Martins</v>
      </c>
      <c r="F168" s="9" t="str">
        <f t="array" ref="F168">INDEX(Inscritos!$C$3:$AJ$318,MATCH($A168,Inscritos!$A$3:$A$318,0),MATCH(F$1,Inscritos!$C$2:$AJ$2,0))</f>
        <v>Parda</v>
      </c>
      <c r="G168" s="9" t="str">
        <f t="array" ref="G168">INDEX(Inscritos!$C$3:$AJ$318,MATCH($A168,Inscritos!$A$3:$A$318,0),MATCH(G$1,Inscritos!$C$2:$AJ$2,0))</f>
        <v>Entre R$ 2000,00 e R$ 3000,00</v>
      </c>
      <c r="H168" s="9" t="str">
        <f t="array" ref="H168">INDEX(Inscritos!$C$3:$AJ$318,MATCH($A168,Inscritos!$A$3:$A$318,0),MATCH(H$1,Inscritos!$C$2:$AJ$2,0))</f>
        <v>1 a 2</v>
      </c>
      <c r="I168" s="9" t="str">
        <f t="array" ref="I168">INDEX(Inscritos!$C$3:$AJ$318,MATCH($A168,Inscritos!$A$3:$A$318,0),MATCH(I$1,Inscritos!$C$2:$AJ$2,0))</f>
        <v>Menos que 1 vez por mês</v>
      </c>
      <c r="J168" s="9" t="str">
        <f t="array" ref="J168">INDEX(Inscritos!$C$3:$AJ$318,MATCH($A168,Inscritos!$A$3:$A$318,0),MATCH(J$1,Inscritos!$C$2:$AJ$2,0))</f>
        <v>Conheço ou visitei museus apenas por excursões da escola</v>
      </c>
      <c r="K168" s="9" t="str">
        <f t="array" ref="K168">INDEX(Inscritos!$C$3:$AJ$318,MATCH($A168,Inscritos!$A$3:$A$318,0),MATCH(K$1,Inscritos!$C$2:$AJ$2,0))</f>
        <v>Não</v>
      </c>
      <c r="L168" s="1" t="str">
        <f t="shared" si="7"/>
        <v>Menos de 2</v>
      </c>
    </row>
    <row r="169" spans="1:12" ht="15" x14ac:dyDescent="0.25">
      <c r="A169" s="13" t="s">
        <v>2080</v>
      </c>
      <c r="B169" s="13" t="s">
        <v>142</v>
      </c>
      <c r="C169" s="13">
        <v>22</v>
      </c>
      <c r="D169" s="19">
        <f t="shared" si="8"/>
        <v>0.29333333333333333</v>
      </c>
      <c r="E169" s="9" t="str">
        <f t="array" ref="E169">INDEX(Inscritos!$C$3:$AJ$318,MATCH($A169,Inscritos!$A$3:$A$318,0),MATCH(E$1,Inscritos!$C$2:$AJ$2,0))</f>
        <v>Jardim Buscardi</v>
      </c>
      <c r="F169" s="9" t="str">
        <f t="array" ref="F169">INDEX(Inscritos!$C$3:$AJ$318,MATCH($A169,Inscritos!$A$3:$A$318,0),MATCH(F$1,Inscritos!$C$2:$AJ$2,0))</f>
        <v>Parda</v>
      </c>
      <c r="G169" s="9" t="str">
        <f t="array" ref="G169">INDEX(Inscritos!$C$3:$AJ$318,MATCH($A169,Inscritos!$A$3:$A$318,0),MATCH(G$1,Inscritos!$C$2:$AJ$2,0))</f>
        <v>Entre R$ 1000,00 e R$ 2000,00</v>
      </c>
      <c r="H169" s="9" t="str">
        <f t="array" ref="H169">INDEX(Inscritos!$C$3:$AJ$318,MATCH($A169,Inscritos!$A$3:$A$318,0),MATCH(H$1,Inscritos!$C$2:$AJ$2,0))</f>
        <v>1 a 2</v>
      </c>
      <c r="I169" s="9" t="str">
        <f t="array" ref="I169">INDEX(Inscritos!$C$3:$AJ$318,MATCH($A169,Inscritos!$A$3:$A$318,0),MATCH(I$1,Inscritos!$C$2:$AJ$2,0))</f>
        <v>Menos que 1 vez por mês</v>
      </c>
      <c r="J169" s="9" t="str">
        <f t="array" ref="J169">INDEX(Inscritos!$C$3:$AJ$318,MATCH($A169,Inscritos!$A$3:$A$318,0),MATCH(J$1,Inscritos!$C$2:$AJ$2,0))</f>
        <v>Conheço ou visitei museus apenas por excursões da escola</v>
      </c>
      <c r="K169" s="9" t="str">
        <f t="array" ref="K169">INDEX(Inscritos!$C$3:$AJ$318,MATCH($A169,Inscritos!$A$3:$A$318,0),MATCH(K$1,Inscritos!$C$2:$AJ$2,0))</f>
        <v>Sim</v>
      </c>
      <c r="L169" s="1" t="str">
        <f t="shared" si="7"/>
        <v>Menos de 2</v>
      </c>
    </row>
  </sheetData>
  <autoFilter ref="A1:L169" xr:uid="{018B9A08-7419-4CE3-B13D-9BDE1B0B5C02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J318"/>
  <sheetViews>
    <sheetView topLeftCell="AD2" workbookViewId="0">
      <selection activeCell="Z2" sqref="Z2"/>
    </sheetView>
  </sheetViews>
  <sheetFormatPr defaultColWidth="14.42578125" defaultRowHeight="15.75" customHeight="1" x14ac:dyDescent="0.2"/>
  <cols>
    <col min="1" max="1" width="28.7109375" customWidth="1"/>
    <col min="26" max="26" width="23.85546875" bestFit="1" customWidth="1"/>
    <col min="36" max="36" width="92.42578125" customWidth="1"/>
  </cols>
  <sheetData>
    <row r="2" spans="1:36" ht="15.75" customHeight="1" x14ac:dyDescent="0.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2116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</row>
    <row r="3" spans="1:36" ht="15.75" customHeight="1" x14ac:dyDescent="0.2">
      <c r="A3" s="1" t="s">
        <v>35</v>
      </c>
      <c r="B3" t="str">
        <f t="shared" ref="B3:B318" si="0">IF(AJ3="Sim","P1","P2")</f>
        <v>P1</v>
      </c>
      <c r="C3" s="1" t="s">
        <v>38</v>
      </c>
      <c r="D3" s="8">
        <v>51566595860</v>
      </c>
      <c r="E3" s="1"/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8">
        <v>17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53</v>
      </c>
      <c r="X3" s="1" t="s">
        <v>50</v>
      </c>
      <c r="Y3" s="1" t="s">
        <v>56</v>
      </c>
      <c r="Z3" s="1" t="str">
        <f>IF(OR(Y3="Menos de 1",Y3="1 a 2"),"Até 2","Mais de 2")</f>
        <v>Mais de 2</v>
      </c>
      <c r="AA3" s="1" t="s">
        <v>57</v>
      </c>
      <c r="AB3" s="1" t="s">
        <v>58</v>
      </c>
      <c r="AC3" s="1" t="s">
        <v>50</v>
      </c>
      <c r="AD3" s="1" t="s">
        <v>59</v>
      </c>
      <c r="AE3" s="1" t="s">
        <v>60</v>
      </c>
      <c r="AF3" s="8">
        <v>1</v>
      </c>
      <c r="AG3" s="8">
        <v>2</v>
      </c>
      <c r="AH3" s="1" t="s">
        <v>61</v>
      </c>
      <c r="AI3" s="1" t="s">
        <v>62</v>
      </c>
      <c r="AJ3" s="1" t="s">
        <v>50</v>
      </c>
    </row>
    <row r="4" spans="1:36" ht="15.75" customHeight="1" x14ac:dyDescent="0.2">
      <c r="A4" s="1" t="s">
        <v>63</v>
      </c>
      <c r="B4" t="str">
        <f t="shared" si="0"/>
        <v>P1</v>
      </c>
      <c r="C4" s="1" t="s">
        <v>64</v>
      </c>
      <c r="D4" s="8">
        <v>49682320801</v>
      </c>
      <c r="E4" s="1"/>
      <c r="F4" s="1" t="s">
        <v>65</v>
      </c>
      <c r="G4" s="1" t="s">
        <v>66</v>
      </c>
      <c r="H4" s="1" t="s">
        <v>42</v>
      </c>
      <c r="I4" s="1" t="s">
        <v>67</v>
      </c>
      <c r="J4" s="1" t="s">
        <v>44</v>
      </c>
      <c r="K4" s="1" t="s">
        <v>68</v>
      </c>
      <c r="L4" s="1" t="s">
        <v>69</v>
      </c>
      <c r="M4" s="1" t="s">
        <v>70</v>
      </c>
      <c r="N4" s="8">
        <v>17</v>
      </c>
      <c r="O4" s="1" t="s">
        <v>48</v>
      </c>
      <c r="P4" s="1" t="s">
        <v>71</v>
      </c>
      <c r="Q4" s="1" t="s">
        <v>50</v>
      </c>
      <c r="R4" s="1" t="s">
        <v>51</v>
      </c>
      <c r="S4" s="8">
        <v>4</v>
      </c>
      <c r="T4" s="1" t="s">
        <v>53</v>
      </c>
      <c r="U4" s="1" t="s">
        <v>72</v>
      </c>
      <c r="V4" s="1" t="s">
        <v>73</v>
      </c>
      <c r="W4" s="1" t="s">
        <v>50</v>
      </c>
      <c r="X4" s="1" t="s">
        <v>50</v>
      </c>
      <c r="Y4" s="1" t="s">
        <v>74</v>
      </c>
      <c r="Z4" s="1" t="str">
        <f t="shared" ref="Z4:Z67" si="1">IF(OR(Y4="Menos de 1",Y4="1 a 2"),"Até 2","Mais de 2")</f>
        <v>Até 2</v>
      </c>
      <c r="AA4" s="1" t="s">
        <v>75</v>
      </c>
      <c r="AB4" s="1" t="s">
        <v>76</v>
      </c>
      <c r="AC4" s="1" t="s">
        <v>50</v>
      </c>
      <c r="AD4" s="8">
        <v>1</v>
      </c>
      <c r="AE4" s="1" t="s">
        <v>60</v>
      </c>
      <c r="AF4" s="8">
        <v>2</v>
      </c>
      <c r="AG4" s="8">
        <v>1</v>
      </c>
      <c r="AH4" s="1" t="s">
        <v>77</v>
      </c>
      <c r="AI4" s="1" t="s">
        <v>78</v>
      </c>
      <c r="AJ4" s="1" t="s">
        <v>50</v>
      </c>
    </row>
    <row r="5" spans="1:36" ht="15.75" customHeight="1" x14ac:dyDescent="0.2">
      <c r="A5" s="1" t="s">
        <v>79</v>
      </c>
      <c r="B5" t="str">
        <f t="shared" si="0"/>
        <v>P1</v>
      </c>
      <c r="C5" s="1" t="s">
        <v>80</v>
      </c>
      <c r="D5" s="8">
        <v>51416711864</v>
      </c>
      <c r="E5" s="10" t="s">
        <v>81</v>
      </c>
      <c r="F5" s="1" t="s">
        <v>82</v>
      </c>
      <c r="G5" s="1" t="s">
        <v>83</v>
      </c>
      <c r="H5" s="1" t="s">
        <v>42</v>
      </c>
      <c r="I5" s="1" t="s">
        <v>84</v>
      </c>
      <c r="J5" s="1" t="s">
        <v>44</v>
      </c>
      <c r="K5" s="1" t="s">
        <v>85</v>
      </c>
      <c r="L5" s="1" t="s">
        <v>86</v>
      </c>
      <c r="M5" s="1" t="s">
        <v>70</v>
      </c>
      <c r="N5" s="8">
        <v>17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87</v>
      </c>
      <c r="V5" s="1" t="s">
        <v>73</v>
      </c>
      <c r="W5" s="1" t="s">
        <v>53</v>
      </c>
      <c r="X5" s="1" t="s">
        <v>50</v>
      </c>
      <c r="Y5" s="1" t="s">
        <v>88</v>
      </c>
      <c r="Z5" s="1" t="str">
        <f t="shared" si="1"/>
        <v>Mais de 2</v>
      </c>
      <c r="AA5" s="1" t="s">
        <v>89</v>
      </c>
      <c r="AB5" s="1" t="s">
        <v>90</v>
      </c>
      <c r="AC5" s="1" t="s">
        <v>53</v>
      </c>
      <c r="AD5" s="8">
        <v>2</v>
      </c>
      <c r="AE5" s="1" t="s">
        <v>60</v>
      </c>
      <c r="AF5" s="1" t="s">
        <v>60</v>
      </c>
      <c r="AG5" s="8">
        <v>2</v>
      </c>
      <c r="AH5" s="1" t="s">
        <v>77</v>
      </c>
      <c r="AI5" s="1" t="s">
        <v>91</v>
      </c>
      <c r="AJ5" s="1" t="s">
        <v>50</v>
      </c>
    </row>
    <row r="6" spans="1:36" ht="15.75" customHeight="1" x14ac:dyDescent="0.2">
      <c r="A6" s="1" t="s">
        <v>92</v>
      </c>
      <c r="B6" t="str">
        <f t="shared" si="0"/>
        <v>P1</v>
      </c>
      <c r="C6" s="1" t="s">
        <v>93</v>
      </c>
      <c r="D6" s="8">
        <v>45119757871</v>
      </c>
      <c r="E6" s="1" t="s">
        <v>94</v>
      </c>
      <c r="F6" s="1" t="s">
        <v>95</v>
      </c>
      <c r="G6" s="1" t="s">
        <v>96</v>
      </c>
      <c r="H6" s="1" t="s">
        <v>42</v>
      </c>
      <c r="I6" s="1" t="s">
        <v>97</v>
      </c>
      <c r="J6" s="1" t="s">
        <v>44</v>
      </c>
      <c r="K6" s="1" t="s">
        <v>98</v>
      </c>
      <c r="L6" s="1" t="s">
        <v>99</v>
      </c>
      <c r="M6" s="1" t="s">
        <v>70</v>
      </c>
      <c r="N6" s="8">
        <v>18</v>
      </c>
      <c r="O6" s="1" t="s">
        <v>100</v>
      </c>
      <c r="P6" s="1" t="s">
        <v>49</v>
      </c>
      <c r="Q6" s="1" t="s">
        <v>50</v>
      </c>
      <c r="R6" s="1" t="s">
        <v>101</v>
      </c>
      <c r="S6" s="8">
        <v>2</v>
      </c>
      <c r="T6" s="1" t="s">
        <v>53</v>
      </c>
      <c r="U6" s="1" t="s">
        <v>87</v>
      </c>
      <c r="V6" s="1" t="s">
        <v>73</v>
      </c>
      <c r="W6" s="1" t="s">
        <v>53</v>
      </c>
      <c r="X6" s="1" t="s">
        <v>50</v>
      </c>
      <c r="Y6" s="1" t="s">
        <v>56</v>
      </c>
      <c r="Z6" s="1" t="str">
        <f t="shared" si="1"/>
        <v>Mais de 2</v>
      </c>
      <c r="AA6" s="1" t="s">
        <v>57</v>
      </c>
      <c r="AB6" s="1" t="s">
        <v>76</v>
      </c>
      <c r="AC6" s="1" t="s">
        <v>50</v>
      </c>
      <c r="AD6" s="8">
        <v>1</v>
      </c>
      <c r="AE6" s="8">
        <v>2</v>
      </c>
      <c r="AF6" s="8">
        <v>1</v>
      </c>
      <c r="AG6" s="8">
        <v>1</v>
      </c>
      <c r="AH6" s="1" t="s">
        <v>61</v>
      </c>
      <c r="AI6" s="1" t="s">
        <v>102</v>
      </c>
      <c r="AJ6" s="1" t="s">
        <v>50</v>
      </c>
    </row>
    <row r="7" spans="1:36" ht="15.75" customHeight="1" x14ac:dyDescent="0.2">
      <c r="A7" s="1" t="s">
        <v>103</v>
      </c>
      <c r="B7" t="str">
        <f t="shared" si="0"/>
        <v>P1</v>
      </c>
      <c r="C7" s="1" t="s">
        <v>104</v>
      </c>
      <c r="D7" s="8">
        <v>47211367814</v>
      </c>
      <c r="E7" s="1" t="s">
        <v>105</v>
      </c>
      <c r="F7" s="1" t="s">
        <v>106</v>
      </c>
      <c r="G7" s="1" t="s">
        <v>107</v>
      </c>
      <c r="H7" s="1" t="s">
        <v>42</v>
      </c>
      <c r="I7" s="1" t="s">
        <v>108</v>
      </c>
      <c r="J7" s="1" t="s">
        <v>44</v>
      </c>
      <c r="K7" s="1" t="s">
        <v>109</v>
      </c>
      <c r="L7" s="1" t="s">
        <v>110</v>
      </c>
      <c r="M7" s="1" t="s">
        <v>70</v>
      </c>
      <c r="N7" s="8">
        <v>17</v>
      </c>
      <c r="O7" s="1" t="s">
        <v>48</v>
      </c>
      <c r="P7" s="1" t="s">
        <v>49</v>
      </c>
      <c r="Q7" s="1" t="s">
        <v>50</v>
      </c>
      <c r="R7" s="1" t="s">
        <v>51</v>
      </c>
      <c r="S7" s="8">
        <v>3</v>
      </c>
      <c r="T7" s="1" t="s">
        <v>53</v>
      </c>
      <c r="U7" s="1" t="s">
        <v>111</v>
      </c>
      <c r="V7" s="1" t="s">
        <v>54</v>
      </c>
      <c r="W7" s="1" t="s">
        <v>50</v>
      </c>
      <c r="X7" s="1" t="s">
        <v>50</v>
      </c>
      <c r="Y7" s="1" t="s">
        <v>56</v>
      </c>
      <c r="Z7" s="1" t="str">
        <f t="shared" si="1"/>
        <v>Mais de 2</v>
      </c>
      <c r="AA7" s="1" t="s">
        <v>57</v>
      </c>
      <c r="AB7" s="1" t="s">
        <v>90</v>
      </c>
      <c r="AC7" s="1" t="s">
        <v>50</v>
      </c>
      <c r="AD7" s="8">
        <v>2</v>
      </c>
      <c r="AE7" s="1" t="s">
        <v>60</v>
      </c>
      <c r="AF7" s="8">
        <v>1</v>
      </c>
      <c r="AG7" s="8">
        <v>1</v>
      </c>
      <c r="AH7" s="1" t="s">
        <v>77</v>
      </c>
      <c r="AI7" s="1" t="s">
        <v>112</v>
      </c>
      <c r="AJ7" s="1" t="s">
        <v>50</v>
      </c>
    </row>
    <row r="8" spans="1:36" ht="15.75" customHeight="1" x14ac:dyDescent="0.2">
      <c r="A8" s="1" t="s">
        <v>113</v>
      </c>
      <c r="B8" t="str">
        <f t="shared" si="0"/>
        <v>P1</v>
      </c>
      <c r="C8" s="1" t="s">
        <v>114</v>
      </c>
      <c r="D8" s="8">
        <v>48957129820</v>
      </c>
      <c r="E8" s="1"/>
      <c r="F8" s="1" t="s">
        <v>115</v>
      </c>
      <c r="G8" s="1" t="s">
        <v>116</v>
      </c>
      <c r="H8" s="1" t="s">
        <v>42</v>
      </c>
      <c r="I8" s="1" t="s">
        <v>117</v>
      </c>
      <c r="J8" s="1" t="s">
        <v>44</v>
      </c>
      <c r="K8" s="1" t="s">
        <v>118</v>
      </c>
      <c r="L8" s="1" t="s">
        <v>119</v>
      </c>
      <c r="M8" s="1" t="s">
        <v>70</v>
      </c>
      <c r="N8" s="8">
        <v>17</v>
      </c>
      <c r="O8" s="1" t="s">
        <v>48</v>
      </c>
      <c r="P8" s="1" t="s">
        <v>71</v>
      </c>
      <c r="Q8" s="1" t="s">
        <v>50</v>
      </c>
      <c r="R8" s="1" t="s">
        <v>51</v>
      </c>
      <c r="S8" s="8">
        <v>4</v>
      </c>
      <c r="T8" s="1" t="s">
        <v>53</v>
      </c>
      <c r="U8" s="1" t="s">
        <v>54</v>
      </c>
      <c r="V8" s="1" t="s">
        <v>120</v>
      </c>
      <c r="W8" s="1" t="s">
        <v>50</v>
      </c>
      <c r="X8" s="1" t="s">
        <v>50</v>
      </c>
      <c r="Y8" s="1" t="s">
        <v>56</v>
      </c>
      <c r="Z8" s="1" t="str">
        <f t="shared" si="1"/>
        <v>Mais de 2</v>
      </c>
      <c r="AA8" s="1" t="s">
        <v>57</v>
      </c>
      <c r="AB8" s="1" t="s">
        <v>58</v>
      </c>
      <c r="AC8" s="1" t="s">
        <v>50</v>
      </c>
      <c r="AD8" s="8">
        <v>1</v>
      </c>
      <c r="AE8" s="8">
        <v>2</v>
      </c>
      <c r="AF8" s="8">
        <v>1</v>
      </c>
      <c r="AG8" s="8">
        <v>2</v>
      </c>
      <c r="AH8" s="1" t="s">
        <v>121</v>
      </c>
      <c r="AI8" s="1" t="s">
        <v>122</v>
      </c>
      <c r="AJ8" s="1" t="s">
        <v>50</v>
      </c>
    </row>
    <row r="9" spans="1:36" ht="15.75" customHeight="1" x14ac:dyDescent="0.2">
      <c r="A9" s="1" t="s">
        <v>123</v>
      </c>
      <c r="B9" t="str">
        <f t="shared" si="0"/>
        <v>P1</v>
      </c>
      <c r="C9" s="1" t="s">
        <v>124</v>
      </c>
      <c r="D9" s="8">
        <v>54265881807</v>
      </c>
      <c r="E9" s="1"/>
      <c r="F9" s="1" t="s">
        <v>125</v>
      </c>
      <c r="G9" s="1" t="s">
        <v>126</v>
      </c>
      <c r="H9" s="1" t="s">
        <v>42</v>
      </c>
      <c r="I9" s="1" t="s">
        <v>127</v>
      </c>
      <c r="J9" s="1" t="s">
        <v>44</v>
      </c>
      <c r="K9" s="1" t="s">
        <v>68</v>
      </c>
      <c r="L9" s="1" t="s">
        <v>128</v>
      </c>
      <c r="M9" s="1" t="s">
        <v>129</v>
      </c>
      <c r="N9" s="8">
        <v>17</v>
      </c>
      <c r="O9" s="1" t="s">
        <v>48</v>
      </c>
      <c r="P9" s="1" t="s">
        <v>49</v>
      </c>
      <c r="Q9" s="1" t="s">
        <v>50</v>
      </c>
      <c r="R9" s="1" t="s">
        <v>130</v>
      </c>
      <c r="S9" s="8">
        <v>2</v>
      </c>
      <c r="T9" s="1" t="s">
        <v>53</v>
      </c>
      <c r="U9" s="1" t="s">
        <v>54</v>
      </c>
      <c r="V9" s="1" t="s">
        <v>120</v>
      </c>
      <c r="W9" s="1" t="s">
        <v>50</v>
      </c>
      <c r="X9" s="1" t="s">
        <v>50</v>
      </c>
      <c r="Y9" s="1" t="s">
        <v>131</v>
      </c>
      <c r="Z9" s="1" t="str">
        <f t="shared" si="1"/>
        <v>Até 2</v>
      </c>
      <c r="AA9" s="1" t="s">
        <v>57</v>
      </c>
      <c r="AB9" s="1" t="s">
        <v>90</v>
      </c>
      <c r="AC9" s="1" t="s">
        <v>50</v>
      </c>
      <c r="AD9" s="1" t="s">
        <v>59</v>
      </c>
      <c r="AE9" s="8">
        <v>2</v>
      </c>
      <c r="AF9" s="1" t="s">
        <v>59</v>
      </c>
      <c r="AG9" s="8">
        <v>1</v>
      </c>
      <c r="AH9" s="1" t="s">
        <v>132</v>
      </c>
      <c r="AI9" s="1" t="s">
        <v>133</v>
      </c>
      <c r="AJ9" s="1" t="s">
        <v>50</v>
      </c>
    </row>
    <row r="10" spans="1:36" ht="15.75" customHeight="1" x14ac:dyDescent="0.2">
      <c r="A10" s="1" t="s">
        <v>134</v>
      </c>
      <c r="B10" t="str">
        <f t="shared" si="0"/>
        <v>P1</v>
      </c>
      <c r="C10" s="1" t="s">
        <v>135</v>
      </c>
      <c r="D10" s="8">
        <v>42120877823</v>
      </c>
      <c r="E10" s="1"/>
      <c r="F10" s="1" t="s">
        <v>136</v>
      </c>
      <c r="G10" s="1" t="s">
        <v>137</v>
      </c>
      <c r="H10" s="1" t="s">
        <v>42</v>
      </c>
      <c r="I10" s="1" t="s">
        <v>138</v>
      </c>
      <c r="J10" s="1" t="s">
        <v>44</v>
      </c>
      <c r="K10" s="1" t="s">
        <v>118</v>
      </c>
      <c r="L10" s="1" t="s">
        <v>139</v>
      </c>
      <c r="M10" s="1" t="s">
        <v>140</v>
      </c>
      <c r="N10" s="8">
        <v>18</v>
      </c>
      <c r="O10" s="1" t="s">
        <v>48</v>
      </c>
      <c r="P10" s="1" t="s">
        <v>71</v>
      </c>
      <c r="Q10" s="1" t="s">
        <v>50</v>
      </c>
      <c r="R10" s="1" t="s">
        <v>51</v>
      </c>
      <c r="S10" s="1" t="s">
        <v>52</v>
      </c>
      <c r="T10" s="1" t="s">
        <v>50</v>
      </c>
      <c r="U10" s="1" t="s">
        <v>111</v>
      </c>
      <c r="V10" s="1" t="s">
        <v>120</v>
      </c>
      <c r="W10" s="1" t="s">
        <v>50</v>
      </c>
      <c r="X10" s="1" t="s">
        <v>50</v>
      </c>
      <c r="Y10" s="1" t="s">
        <v>88</v>
      </c>
      <c r="Z10" s="1" t="str">
        <f t="shared" si="1"/>
        <v>Mais de 2</v>
      </c>
      <c r="AA10" s="1" t="s">
        <v>89</v>
      </c>
      <c r="AB10" s="1" t="s">
        <v>76</v>
      </c>
      <c r="AC10" s="1" t="s">
        <v>50</v>
      </c>
      <c r="AD10" s="8">
        <v>1</v>
      </c>
      <c r="AE10" s="1" t="s">
        <v>60</v>
      </c>
      <c r="AF10" s="1" t="s">
        <v>60</v>
      </c>
      <c r="AG10" s="8">
        <v>2</v>
      </c>
      <c r="AH10" s="1" t="s">
        <v>77</v>
      </c>
      <c r="AI10" s="1" t="s">
        <v>143</v>
      </c>
      <c r="AJ10" s="1" t="s">
        <v>50</v>
      </c>
    </row>
    <row r="11" spans="1:36" ht="15.75" customHeight="1" x14ac:dyDescent="0.2">
      <c r="A11" s="1" t="s">
        <v>144</v>
      </c>
      <c r="B11" t="str">
        <f t="shared" si="0"/>
        <v>P1</v>
      </c>
      <c r="C11" s="1" t="s">
        <v>145</v>
      </c>
      <c r="D11" s="8">
        <v>51881350860</v>
      </c>
      <c r="E11" s="1"/>
      <c r="F11" s="1" t="s">
        <v>146</v>
      </c>
      <c r="G11" s="1" t="s">
        <v>147</v>
      </c>
      <c r="H11" s="1" t="s">
        <v>42</v>
      </c>
      <c r="I11" s="1" t="s">
        <v>148</v>
      </c>
      <c r="J11" s="1" t="s">
        <v>44</v>
      </c>
      <c r="K11" s="1" t="s">
        <v>45</v>
      </c>
      <c r="L11" s="1" t="s">
        <v>149</v>
      </c>
      <c r="M11" s="1" t="s">
        <v>150</v>
      </c>
      <c r="N11" s="8">
        <v>18</v>
      </c>
      <c r="O11" s="1" t="s">
        <v>48</v>
      </c>
      <c r="P11" s="1" t="s">
        <v>151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87</v>
      </c>
      <c r="V11" s="1" t="s">
        <v>73</v>
      </c>
      <c r="W11" s="1" t="s">
        <v>53</v>
      </c>
      <c r="X11" s="1" t="s">
        <v>50</v>
      </c>
      <c r="Y11" s="1" t="s">
        <v>56</v>
      </c>
      <c r="Z11" s="1" t="str">
        <f t="shared" si="1"/>
        <v>Mais de 2</v>
      </c>
      <c r="AA11" s="1" t="s">
        <v>57</v>
      </c>
      <c r="AB11" s="1" t="s">
        <v>90</v>
      </c>
      <c r="AC11" s="1" t="s">
        <v>50</v>
      </c>
      <c r="AD11" s="8">
        <v>1</v>
      </c>
      <c r="AE11" s="8">
        <v>2</v>
      </c>
      <c r="AF11" s="8">
        <v>2</v>
      </c>
      <c r="AG11" s="8">
        <v>1</v>
      </c>
      <c r="AH11" s="1" t="s">
        <v>77</v>
      </c>
      <c r="AI11" s="1" t="s">
        <v>102</v>
      </c>
      <c r="AJ11" s="1" t="s">
        <v>50</v>
      </c>
    </row>
    <row r="12" spans="1:36" ht="15.75" customHeight="1" x14ac:dyDescent="0.2">
      <c r="A12" s="1" t="s">
        <v>152</v>
      </c>
      <c r="B12" t="str">
        <f t="shared" si="0"/>
        <v>P1</v>
      </c>
      <c r="C12" s="1" t="s">
        <v>153</v>
      </c>
      <c r="D12" s="8">
        <v>49657390803</v>
      </c>
      <c r="E12" s="10" t="s">
        <v>154</v>
      </c>
      <c r="F12" s="1" t="s">
        <v>155</v>
      </c>
      <c r="G12" s="1" t="s">
        <v>156</v>
      </c>
      <c r="H12" s="1" t="s">
        <v>42</v>
      </c>
      <c r="I12" s="1" t="s">
        <v>157</v>
      </c>
      <c r="J12" s="1" t="s">
        <v>44</v>
      </c>
      <c r="K12" s="1" t="s">
        <v>109</v>
      </c>
      <c r="L12" s="1" t="s">
        <v>158</v>
      </c>
      <c r="M12" s="1" t="s">
        <v>70</v>
      </c>
      <c r="N12" s="8">
        <v>17</v>
      </c>
      <c r="O12" s="1" t="s">
        <v>48</v>
      </c>
      <c r="P12" s="1" t="s">
        <v>71</v>
      </c>
      <c r="Q12" s="1" t="s">
        <v>50</v>
      </c>
      <c r="R12" s="1" t="s">
        <v>51</v>
      </c>
      <c r="S12" s="8">
        <v>4</v>
      </c>
      <c r="T12" s="1" t="s">
        <v>53</v>
      </c>
      <c r="U12" s="1" t="s">
        <v>87</v>
      </c>
      <c r="V12" s="1" t="s">
        <v>159</v>
      </c>
      <c r="W12" s="1" t="s">
        <v>50</v>
      </c>
      <c r="X12" s="1" t="s">
        <v>50</v>
      </c>
      <c r="Y12" s="1" t="s">
        <v>88</v>
      </c>
      <c r="Z12" s="1" t="str">
        <f t="shared" si="1"/>
        <v>Mais de 2</v>
      </c>
      <c r="AA12" s="1" t="s">
        <v>89</v>
      </c>
      <c r="AB12" s="1" t="s">
        <v>90</v>
      </c>
      <c r="AC12" s="1" t="s">
        <v>50</v>
      </c>
      <c r="AD12" s="8">
        <v>2</v>
      </c>
      <c r="AE12" s="1" t="s">
        <v>60</v>
      </c>
      <c r="AF12" s="8">
        <v>1</v>
      </c>
      <c r="AG12" s="8">
        <v>2</v>
      </c>
      <c r="AH12" s="1" t="s">
        <v>121</v>
      </c>
      <c r="AI12" s="1" t="s">
        <v>160</v>
      </c>
      <c r="AJ12" s="1" t="s">
        <v>50</v>
      </c>
    </row>
    <row r="13" spans="1:36" ht="15.75" customHeight="1" x14ac:dyDescent="0.2">
      <c r="A13" s="1" t="s">
        <v>161</v>
      </c>
      <c r="B13" t="str">
        <f t="shared" si="0"/>
        <v>P1</v>
      </c>
      <c r="C13" s="1" t="s">
        <v>162</v>
      </c>
      <c r="D13" s="8">
        <v>51587283808</v>
      </c>
      <c r="E13" s="1"/>
      <c r="F13" s="1" t="s">
        <v>163</v>
      </c>
      <c r="G13" s="1" t="s">
        <v>164</v>
      </c>
      <c r="H13" s="1" t="s">
        <v>42</v>
      </c>
      <c r="I13" s="1" t="s">
        <v>165</v>
      </c>
      <c r="J13" s="1" t="s">
        <v>44</v>
      </c>
      <c r="K13" s="1" t="s">
        <v>118</v>
      </c>
      <c r="L13" s="1" t="s">
        <v>166</v>
      </c>
      <c r="M13" s="1" t="s">
        <v>70</v>
      </c>
      <c r="N13" s="8">
        <v>18</v>
      </c>
      <c r="O13" s="1" t="s">
        <v>48</v>
      </c>
      <c r="P13" s="1" t="s">
        <v>49</v>
      </c>
      <c r="Q13" s="1" t="s">
        <v>50</v>
      </c>
      <c r="R13" s="1" t="s">
        <v>51</v>
      </c>
      <c r="S13" s="8">
        <v>2</v>
      </c>
      <c r="T13" s="1" t="s">
        <v>50</v>
      </c>
      <c r="U13" s="1" t="s">
        <v>111</v>
      </c>
      <c r="V13" s="1" t="s">
        <v>111</v>
      </c>
      <c r="W13" s="1" t="s">
        <v>53</v>
      </c>
      <c r="X13" s="1" t="s">
        <v>50</v>
      </c>
      <c r="Y13" s="1" t="s">
        <v>88</v>
      </c>
      <c r="Z13" s="1" t="str">
        <f t="shared" si="1"/>
        <v>Mais de 2</v>
      </c>
      <c r="AA13" s="1" t="s">
        <v>89</v>
      </c>
      <c r="AB13" s="1" t="s">
        <v>76</v>
      </c>
      <c r="AC13" s="1" t="s">
        <v>50</v>
      </c>
      <c r="AD13" s="8">
        <v>1</v>
      </c>
      <c r="AE13" s="8">
        <v>2</v>
      </c>
      <c r="AF13" s="8">
        <v>1</v>
      </c>
      <c r="AG13" s="8">
        <v>2</v>
      </c>
      <c r="AH13" s="1" t="s">
        <v>61</v>
      </c>
      <c r="AI13" s="1" t="s">
        <v>167</v>
      </c>
      <c r="AJ13" s="1" t="s">
        <v>50</v>
      </c>
    </row>
    <row r="14" spans="1:36" ht="15.75" customHeight="1" x14ac:dyDescent="0.2">
      <c r="A14" s="1" t="s">
        <v>168</v>
      </c>
      <c r="B14" t="str">
        <f t="shared" si="0"/>
        <v>P1</v>
      </c>
      <c r="C14" s="1" t="s">
        <v>169</v>
      </c>
      <c r="D14" s="8">
        <v>48115731889</v>
      </c>
      <c r="E14" s="1"/>
      <c r="F14" s="1" t="s">
        <v>170</v>
      </c>
      <c r="G14" s="1" t="s">
        <v>171</v>
      </c>
      <c r="H14" s="1" t="s">
        <v>42</v>
      </c>
      <c r="I14" s="1" t="s">
        <v>173</v>
      </c>
      <c r="J14" s="1" t="s">
        <v>44</v>
      </c>
      <c r="K14" s="1" t="s">
        <v>174</v>
      </c>
      <c r="L14" s="1" t="s">
        <v>175</v>
      </c>
      <c r="M14" s="1" t="s">
        <v>129</v>
      </c>
      <c r="N14" s="8">
        <v>18</v>
      </c>
      <c r="O14" s="1" t="s">
        <v>48</v>
      </c>
      <c r="P14" s="1" t="s">
        <v>71</v>
      </c>
      <c r="Q14" s="1" t="s">
        <v>50</v>
      </c>
      <c r="R14" s="1" t="s">
        <v>51</v>
      </c>
      <c r="S14" s="8">
        <v>4</v>
      </c>
      <c r="T14" s="1" t="s">
        <v>53</v>
      </c>
      <c r="U14" s="1" t="s">
        <v>87</v>
      </c>
      <c r="V14" s="1" t="s">
        <v>73</v>
      </c>
      <c r="W14" s="1" t="s">
        <v>53</v>
      </c>
      <c r="X14" s="1" t="s">
        <v>50</v>
      </c>
      <c r="Y14" s="1" t="s">
        <v>56</v>
      </c>
      <c r="Z14" s="1" t="str">
        <f t="shared" si="1"/>
        <v>Mais de 2</v>
      </c>
      <c r="AA14" s="1" t="s">
        <v>57</v>
      </c>
      <c r="AB14" s="1" t="s">
        <v>90</v>
      </c>
      <c r="AC14" s="1" t="s">
        <v>50</v>
      </c>
      <c r="AD14" s="8">
        <v>2</v>
      </c>
      <c r="AE14" s="1" t="s">
        <v>60</v>
      </c>
      <c r="AF14" s="8">
        <v>2</v>
      </c>
      <c r="AG14" s="8">
        <v>2</v>
      </c>
      <c r="AH14" s="1" t="s">
        <v>77</v>
      </c>
      <c r="AI14" s="1" t="s">
        <v>143</v>
      </c>
      <c r="AJ14" s="1" t="s">
        <v>50</v>
      </c>
    </row>
    <row r="15" spans="1:36" ht="15.75" customHeight="1" x14ac:dyDescent="0.2">
      <c r="A15" s="1" t="s">
        <v>176</v>
      </c>
      <c r="B15" t="str">
        <f t="shared" si="0"/>
        <v>P1</v>
      </c>
      <c r="C15" s="1" t="s">
        <v>177</v>
      </c>
      <c r="D15" s="8">
        <v>48290711840</v>
      </c>
      <c r="E15" s="1"/>
      <c r="F15" s="1" t="s">
        <v>178</v>
      </c>
      <c r="G15" s="1" t="s">
        <v>179</v>
      </c>
      <c r="H15" s="1" t="s">
        <v>42</v>
      </c>
      <c r="I15" s="1" t="s">
        <v>180</v>
      </c>
      <c r="J15" s="1" t="s">
        <v>44</v>
      </c>
      <c r="K15" s="1" t="s">
        <v>45</v>
      </c>
      <c r="L15" s="1" t="s">
        <v>181</v>
      </c>
      <c r="M15" s="1" t="s">
        <v>129</v>
      </c>
      <c r="N15" s="8">
        <v>18</v>
      </c>
      <c r="O15" s="1" t="s">
        <v>48</v>
      </c>
      <c r="P15" s="1" t="s">
        <v>71</v>
      </c>
      <c r="Q15" s="1" t="s">
        <v>50</v>
      </c>
      <c r="R15" s="1" t="s">
        <v>130</v>
      </c>
      <c r="S15" s="8">
        <v>3</v>
      </c>
      <c r="T15" s="1" t="s">
        <v>53</v>
      </c>
      <c r="U15" s="1" t="s">
        <v>87</v>
      </c>
      <c r="V15" s="1" t="s">
        <v>73</v>
      </c>
      <c r="W15" s="1" t="s">
        <v>53</v>
      </c>
      <c r="X15" s="1" t="s">
        <v>50</v>
      </c>
      <c r="Y15" s="1" t="s">
        <v>131</v>
      </c>
      <c r="Z15" s="1" t="str">
        <f t="shared" si="1"/>
        <v>Até 2</v>
      </c>
      <c r="AA15" s="1" t="s">
        <v>57</v>
      </c>
      <c r="AB15" s="1" t="s">
        <v>76</v>
      </c>
      <c r="AC15" s="1" t="s">
        <v>50</v>
      </c>
      <c r="AD15" s="8">
        <v>2</v>
      </c>
      <c r="AE15" s="1" t="s">
        <v>60</v>
      </c>
      <c r="AF15" s="8">
        <v>2</v>
      </c>
      <c r="AG15" s="8">
        <v>2</v>
      </c>
      <c r="AH15" s="1" t="s">
        <v>121</v>
      </c>
      <c r="AI15" s="1" t="s">
        <v>182</v>
      </c>
      <c r="AJ15" s="1" t="s">
        <v>50</v>
      </c>
    </row>
    <row r="16" spans="1:36" ht="15.75" customHeight="1" x14ac:dyDescent="0.2">
      <c r="A16" s="1" t="s">
        <v>183</v>
      </c>
      <c r="B16" t="str">
        <f t="shared" si="0"/>
        <v>P2</v>
      </c>
      <c r="C16" s="1" t="s">
        <v>184</v>
      </c>
      <c r="D16" s="8">
        <v>39805970833</v>
      </c>
      <c r="E16" s="1" t="s">
        <v>185</v>
      </c>
      <c r="F16" s="1" t="s">
        <v>186</v>
      </c>
      <c r="G16" s="1" t="s">
        <v>187</v>
      </c>
      <c r="H16" s="1" t="s">
        <v>42</v>
      </c>
      <c r="I16" s="1" t="s">
        <v>188</v>
      </c>
      <c r="J16" s="1" t="s">
        <v>44</v>
      </c>
      <c r="K16" s="1" t="s">
        <v>109</v>
      </c>
      <c r="L16" s="1" t="s">
        <v>189</v>
      </c>
      <c r="M16" s="1" t="s">
        <v>70</v>
      </c>
      <c r="N16" s="8">
        <v>18</v>
      </c>
      <c r="O16" s="1" t="s">
        <v>48</v>
      </c>
      <c r="P16" s="1" t="s">
        <v>71</v>
      </c>
      <c r="Q16" s="1" t="s">
        <v>50</v>
      </c>
      <c r="R16" s="1" t="s">
        <v>51</v>
      </c>
      <c r="S16" s="8">
        <v>4</v>
      </c>
      <c r="T16" s="1" t="s">
        <v>53</v>
      </c>
      <c r="U16" s="1" t="s">
        <v>190</v>
      </c>
      <c r="V16" s="1" t="s">
        <v>54</v>
      </c>
      <c r="W16" s="1" t="s">
        <v>53</v>
      </c>
      <c r="X16" s="1" t="s">
        <v>50</v>
      </c>
      <c r="Y16" s="1" t="s">
        <v>74</v>
      </c>
      <c r="Z16" s="1" t="str">
        <f t="shared" si="1"/>
        <v>Até 2</v>
      </c>
      <c r="AA16" s="1" t="s">
        <v>57</v>
      </c>
      <c r="AB16" s="1" t="s">
        <v>76</v>
      </c>
      <c r="AC16" s="1" t="s">
        <v>50</v>
      </c>
      <c r="AD16" s="8">
        <v>1</v>
      </c>
      <c r="AE16" s="1" t="s">
        <v>60</v>
      </c>
      <c r="AF16" s="1" t="s">
        <v>59</v>
      </c>
      <c r="AG16" s="8">
        <v>1</v>
      </c>
      <c r="AH16" s="1" t="s">
        <v>132</v>
      </c>
      <c r="AI16" s="1" t="s">
        <v>191</v>
      </c>
      <c r="AJ16" s="1" t="s">
        <v>53</v>
      </c>
    </row>
    <row r="17" spans="1:36" ht="15.75" customHeight="1" x14ac:dyDescent="0.2">
      <c r="A17" s="1" t="s">
        <v>192</v>
      </c>
      <c r="B17" t="str">
        <f t="shared" si="0"/>
        <v>P2</v>
      </c>
      <c r="C17" s="1" t="s">
        <v>193</v>
      </c>
      <c r="D17" s="8">
        <v>46451453803</v>
      </c>
      <c r="E17" s="1"/>
      <c r="F17" s="1" t="s">
        <v>194</v>
      </c>
      <c r="G17" s="1" t="s">
        <v>195</v>
      </c>
      <c r="H17" s="1" t="s">
        <v>42</v>
      </c>
      <c r="I17" s="1" t="s">
        <v>196</v>
      </c>
      <c r="J17" s="1" t="s">
        <v>44</v>
      </c>
      <c r="K17" s="1" t="s">
        <v>197</v>
      </c>
      <c r="L17" s="1" t="s">
        <v>198</v>
      </c>
      <c r="M17" s="1" t="s">
        <v>47</v>
      </c>
      <c r="N17" s="8">
        <v>17</v>
      </c>
      <c r="O17" s="1" t="s">
        <v>48</v>
      </c>
      <c r="P17" s="1" t="s">
        <v>71</v>
      </c>
      <c r="Q17" s="1" t="s">
        <v>50</v>
      </c>
      <c r="R17" s="1" t="s">
        <v>51</v>
      </c>
      <c r="S17" s="8">
        <v>4</v>
      </c>
      <c r="T17" s="1" t="s">
        <v>53</v>
      </c>
      <c r="U17" s="1" t="s">
        <v>87</v>
      </c>
      <c r="V17" s="1" t="s">
        <v>199</v>
      </c>
      <c r="W17" s="1" t="s">
        <v>50</v>
      </c>
      <c r="X17" s="1" t="s">
        <v>50</v>
      </c>
      <c r="Y17" s="1" t="s">
        <v>88</v>
      </c>
      <c r="Z17" s="1" t="str">
        <f t="shared" si="1"/>
        <v>Mais de 2</v>
      </c>
      <c r="AA17" s="1" t="s">
        <v>57</v>
      </c>
      <c r="AB17" s="1" t="s">
        <v>76</v>
      </c>
      <c r="AC17" s="1" t="s">
        <v>50</v>
      </c>
      <c r="AD17" s="8">
        <v>2</v>
      </c>
      <c r="AE17" s="1" t="s">
        <v>60</v>
      </c>
      <c r="AF17" s="8">
        <v>2</v>
      </c>
      <c r="AG17" s="8">
        <v>2</v>
      </c>
      <c r="AH17" s="1" t="s">
        <v>61</v>
      </c>
      <c r="AI17" s="1" t="s">
        <v>200</v>
      </c>
      <c r="AJ17" s="1" t="s">
        <v>53</v>
      </c>
    </row>
    <row r="18" spans="1:36" ht="15.75" customHeight="1" x14ac:dyDescent="0.2">
      <c r="A18" s="1" t="s">
        <v>201</v>
      </c>
      <c r="B18" t="str">
        <f t="shared" si="0"/>
        <v>P2</v>
      </c>
      <c r="C18" s="1" t="s">
        <v>202</v>
      </c>
      <c r="D18" s="8">
        <v>48632299840</v>
      </c>
      <c r="E18" s="1" t="s">
        <v>203</v>
      </c>
      <c r="F18" s="1" t="s">
        <v>204</v>
      </c>
      <c r="G18" s="1" t="s">
        <v>205</v>
      </c>
      <c r="H18" s="1" t="s">
        <v>42</v>
      </c>
      <c r="I18" s="1" t="s">
        <v>206</v>
      </c>
      <c r="J18" s="1" t="s">
        <v>44</v>
      </c>
      <c r="K18" s="1" t="s">
        <v>118</v>
      </c>
      <c r="L18" s="1" t="s">
        <v>207</v>
      </c>
      <c r="M18" s="1" t="s">
        <v>150</v>
      </c>
      <c r="N18" s="8">
        <v>18</v>
      </c>
      <c r="O18" s="1" t="s">
        <v>48</v>
      </c>
      <c r="P18" s="1" t="s">
        <v>71</v>
      </c>
      <c r="Q18" s="1" t="s">
        <v>50</v>
      </c>
      <c r="R18" s="1" t="s">
        <v>51</v>
      </c>
      <c r="S18" s="8">
        <v>3</v>
      </c>
      <c r="T18" s="1" t="s">
        <v>53</v>
      </c>
      <c r="U18" s="1" t="s">
        <v>87</v>
      </c>
      <c r="V18" s="1" t="s">
        <v>73</v>
      </c>
      <c r="W18" s="1" t="s">
        <v>53</v>
      </c>
      <c r="X18" s="1" t="s">
        <v>50</v>
      </c>
      <c r="Y18" s="1" t="s">
        <v>56</v>
      </c>
      <c r="Z18" s="1" t="str">
        <f t="shared" si="1"/>
        <v>Mais de 2</v>
      </c>
      <c r="AA18" s="1" t="s">
        <v>57</v>
      </c>
      <c r="AB18" s="1" t="s">
        <v>76</v>
      </c>
      <c r="AC18" s="1" t="s">
        <v>50</v>
      </c>
      <c r="AD18" s="8">
        <v>1</v>
      </c>
      <c r="AE18" s="8">
        <v>2</v>
      </c>
      <c r="AF18" s="8">
        <v>1</v>
      </c>
      <c r="AG18" s="8">
        <v>1</v>
      </c>
      <c r="AH18" s="1" t="s">
        <v>61</v>
      </c>
      <c r="AI18" s="1" t="s">
        <v>78</v>
      </c>
      <c r="AJ18" s="1" t="s">
        <v>53</v>
      </c>
    </row>
    <row r="19" spans="1:36" ht="15.75" customHeight="1" x14ac:dyDescent="0.2">
      <c r="A19" s="1" t="s">
        <v>208</v>
      </c>
      <c r="B19" t="str">
        <f t="shared" si="0"/>
        <v>P1</v>
      </c>
      <c r="C19" s="1" t="s">
        <v>209</v>
      </c>
      <c r="D19" s="8">
        <v>49874194839</v>
      </c>
      <c r="E19" s="1" t="s">
        <v>210</v>
      </c>
      <c r="F19" s="1" t="s">
        <v>211</v>
      </c>
      <c r="G19" s="1" t="s">
        <v>212</v>
      </c>
      <c r="H19" s="1" t="s">
        <v>42</v>
      </c>
      <c r="I19" s="1" t="s">
        <v>213</v>
      </c>
      <c r="J19" s="1" t="s">
        <v>44</v>
      </c>
      <c r="K19" s="1" t="s">
        <v>98</v>
      </c>
      <c r="L19" s="1" t="s">
        <v>214</v>
      </c>
      <c r="M19" s="1" t="s">
        <v>70</v>
      </c>
      <c r="N19" s="8">
        <v>17</v>
      </c>
      <c r="O19" s="1" t="s">
        <v>48</v>
      </c>
      <c r="P19" s="1" t="s">
        <v>49</v>
      </c>
      <c r="Q19" s="1" t="s">
        <v>50</v>
      </c>
      <c r="R19" s="1" t="s">
        <v>51</v>
      </c>
      <c r="S19" s="1" t="s">
        <v>52</v>
      </c>
      <c r="T19" s="1" t="s">
        <v>50</v>
      </c>
      <c r="U19" s="1" t="s">
        <v>55</v>
      </c>
      <c r="V19" s="1" t="s">
        <v>55</v>
      </c>
      <c r="W19" s="1" t="s">
        <v>53</v>
      </c>
      <c r="X19" s="1" t="s">
        <v>50</v>
      </c>
      <c r="Y19" s="1" t="s">
        <v>74</v>
      </c>
      <c r="Z19" s="1" t="str">
        <f t="shared" si="1"/>
        <v>Até 2</v>
      </c>
      <c r="AA19" s="1" t="s">
        <v>89</v>
      </c>
      <c r="AB19" s="1" t="s">
        <v>76</v>
      </c>
      <c r="AC19" s="1" t="s">
        <v>50</v>
      </c>
      <c r="AD19" s="8">
        <v>1</v>
      </c>
      <c r="AE19" s="1" t="s">
        <v>60</v>
      </c>
      <c r="AF19" s="8">
        <v>1</v>
      </c>
      <c r="AG19" s="8">
        <v>2</v>
      </c>
      <c r="AH19" s="1" t="s">
        <v>61</v>
      </c>
      <c r="AI19" s="1" t="s">
        <v>122</v>
      </c>
      <c r="AJ19" s="1" t="s">
        <v>50</v>
      </c>
    </row>
    <row r="20" spans="1:36" ht="15.75" customHeight="1" x14ac:dyDescent="0.2">
      <c r="A20" s="1" t="s">
        <v>215</v>
      </c>
      <c r="B20" t="str">
        <f t="shared" si="0"/>
        <v>P1</v>
      </c>
      <c r="C20" s="1" t="s">
        <v>216</v>
      </c>
      <c r="D20" s="8">
        <v>46475244856</v>
      </c>
      <c r="E20" s="10" t="s">
        <v>217</v>
      </c>
      <c r="F20" s="1" t="s">
        <v>218</v>
      </c>
      <c r="G20" s="1" t="s">
        <v>219</v>
      </c>
      <c r="H20" s="1" t="s">
        <v>42</v>
      </c>
      <c r="I20" s="1" t="s">
        <v>220</v>
      </c>
      <c r="J20" s="1" t="s">
        <v>44</v>
      </c>
      <c r="K20" s="1" t="s">
        <v>98</v>
      </c>
      <c r="L20" s="1" t="s">
        <v>221</v>
      </c>
      <c r="M20" s="1" t="s">
        <v>150</v>
      </c>
      <c r="N20" s="8">
        <v>17</v>
      </c>
      <c r="O20" s="1" t="s">
        <v>48</v>
      </c>
      <c r="P20" s="1" t="s">
        <v>71</v>
      </c>
      <c r="Q20" s="1" t="s">
        <v>50</v>
      </c>
      <c r="R20" s="1" t="s">
        <v>51</v>
      </c>
      <c r="S20" s="8">
        <v>3</v>
      </c>
      <c r="T20" s="1" t="s">
        <v>53</v>
      </c>
      <c r="U20" s="1" t="s">
        <v>111</v>
      </c>
      <c r="V20" s="1" t="s">
        <v>111</v>
      </c>
      <c r="W20" s="1" t="s">
        <v>53</v>
      </c>
      <c r="X20" s="1" t="s">
        <v>50</v>
      </c>
      <c r="Y20" s="1" t="s">
        <v>74</v>
      </c>
      <c r="Z20" s="1" t="str">
        <f t="shared" si="1"/>
        <v>Até 2</v>
      </c>
      <c r="AA20" s="1" t="s">
        <v>89</v>
      </c>
      <c r="AB20" s="1" t="s">
        <v>222</v>
      </c>
      <c r="AC20" s="1" t="s">
        <v>50</v>
      </c>
      <c r="AD20" s="8">
        <v>1</v>
      </c>
      <c r="AE20" s="1" t="s">
        <v>60</v>
      </c>
      <c r="AF20" s="8">
        <v>2</v>
      </c>
      <c r="AG20" s="8">
        <v>2</v>
      </c>
      <c r="AH20" s="1" t="s">
        <v>121</v>
      </c>
      <c r="AI20" s="1" t="s">
        <v>102</v>
      </c>
      <c r="AJ20" s="1" t="s">
        <v>50</v>
      </c>
    </row>
    <row r="21" spans="1:36" ht="15.75" customHeight="1" x14ac:dyDescent="0.2">
      <c r="A21" s="1" t="s">
        <v>223</v>
      </c>
      <c r="B21" t="str">
        <f t="shared" si="0"/>
        <v>P1</v>
      </c>
      <c r="C21" s="1" t="s">
        <v>224</v>
      </c>
      <c r="D21" s="8">
        <v>50875509835</v>
      </c>
      <c r="E21" s="1"/>
      <c r="F21" s="1" t="s">
        <v>225</v>
      </c>
      <c r="G21" s="1" t="s">
        <v>179</v>
      </c>
      <c r="H21" s="1" t="s">
        <v>42</v>
      </c>
      <c r="I21" s="1" t="s">
        <v>226</v>
      </c>
      <c r="J21" s="1" t="s">
        <v>44</v>
      </c>
      <c r="K21" s="1" t="s">
        <v>118</v>
      </c>
      <c r="L21" s="1" t="s">
        <v>227</v>
      </c>
      <c r="M21" s="1" t="s">
        <v>70</v>
      </c>
      <c r="N21" s="8">
        <v>18</v>
      </c>
      <c r="O21" s="1" t="s">
        <v>48</v>
      </c>
      <c r="P21" s="1" t="s">
        <v>71</v>
      </c>
      <c r="Q21" s="1" t="s">
        <v>50</v>
      </c>
      <c r="R21" s="1" t="s">
        <v>51</v>
      </c>
      <c r="S21" s="8">
        <v>4</v>
      </c>
      <c r="T21" s="1" t="s">
        <v>53</v>
      </c>
      <c r="U21" s="1" t="s">
        <v>87</v>
      </c>
      <c r="V21" s="1" t="s">
        <v>73</v>
      </c>
      <c r="W21" s="1" t="s">
        <v>53</v>
      </c>
      <c r="X21" s="1" t="s">
        <v>50</v>
      </c>
      <c r="Y21" s="1" t="s">
        <v>74</v>
      </c>
      <c r="Z21" s="1" t="str">
        <f t="shared" si="1"/>
        <v>Até 2</v>
      </c>
      <c r="AA21" s="1" t="s">
        <v>57</v>
      </c>
      <c r="AB21" s="1" t="s">
        <v>76</v>
      </c>
      <c r="AC21" s="1" t="s">
        <v>53</v>
      </c>
      <c r="AD21" s="8">
        <v>2</v>
      </c>
      <c r="AE21" s="1" t="s">
        <v>60</v>
      </c>
      <c r="AF21" s="1" t="s">
        <v>60</v>
      </c>
      <c r="AG21" s="8">
        <v>1</v>
      </c>
      <c r="AH21" s="1" t="s">
        <v>228</v>
      </c>
      <c r="AI21" s="1" t="s">
        <v>102</v>
      </c>
      <c r="AJ21" s="1" t="s">
        <v>50</v>
      </c>
    </row>
    <row r="22" spans="1:36" ht="15.75" customHeight="1" x14ac:dyDescent="0.2">
      <c r="A22" s="1" t="s">
        <v>229</v>
      </c>
      <c r="B22" t="str">
        <f t="shared" si="0"/>
        <v>P1</v>
      </c>
      <c r="C22" s="1" t="s">
        <v>230</v>
      </c>
      <c r="D22" s="8">
        <v>47153824820</v>
      </c>
      <c r="E22" s="1"/>
      <c r="F22" s="1" t="s">
        <v>231</v>
      </c>
      <c r="G22" s="1" t="s">
        <v>232</v>
      </c>
      <c r="H22" s="1" t="s">
        <v>42</v>
      </c>
      <c r="I22" s="1" t="s">
        <v>233</v>
      </c>
      <c r="J22" s="1" t="s">
        <v>44</v>
      </c>
      <c r="K22" s="1" t="s">
        <v>174</v>
      </c>
      <c r="L22" s="1" t="s">
        <v>234</v>
      </c>
      <c r="M22" s="1" t="s">
        <v>129</v>
      </c>
      <c r="N22" s="8">
        <v>18</v>
      </c>
      <c r="O22" s="1" t="s">
        <v>48</v>
      </c>
      <c r="P22" s="1" t="s">
        <v>49</v>
      </c>
      <c r="Q22" s="1" t="s">
        <v>50</v>
      </c>
      <c r="R22" s="1" t="s">
        <v>51</v>
      </c>
      <c r="S22" s="8">
        <v>4</v>
      </c>
      <c r="T22" s="1" t="s">
        <v>50</v>
      </c>
      <c r="U22" s="1" t="s">
        <v>87</v>
      </c>
      <c r="V22" s="1" t="s">
        <v>73</v>
      </c>
      <c r="W22" s="1" t="s">
        <v>53</v>
      </c>
      <c r="X22" s="1" t="s">
        <v>50</v>
      </c>
      <c r="Y22" s="1" t="s">
        <v>56</v>
      </c>
      <c r="Z22" s="1" t="str">
        <f t="shared" si="1"/>
        <v>Mais de 2</v>
      </c>
      <c r="AA22" s="1" t="s">
        <v>57</v>
      </c>
      <c r="AB22" s="1" t="s">
        <v>58</v>
      </c>
      <c r="AC22" s="1" t="s">
        <v>53</v>
      </c>
      <c r="AD22" s="8">
        <v>1</v>
      </c>
      <c r="AE22" s="1" t="s">
        <v>60</v>
      </c>
      <c r="AF22" s="8">
        <v>1</v>
      </c>
      <c r="AG22" s="8">
        <v>1</v>
      </c>
      <c r="AH22" s="1" t="s">
        <v>77</v>
      </c>
      <c r="AI22" s="1" t="s">
        <v>133</v>
      </c>
      <c r="AJ22" s="1" t="s">
        <v>50</v>
      </c>
    </row>
    <row r="23" spans="1:36" ht="12.75" x14ac:dyDescent="0.2">
      <c r="A23" s="1" t="s">
        <v>235</v>
      </c>
      <c r="B23" t="str">
        <f t="shared" si="0"/>
        <v>P1</v>
      </c>
      <c r="C23" s="1" t="s">
        <v>236</v>
      </c>
      <c r="D23" s="8">
        <v>38354841847</v>
      </c>
      <c r="E23" s="10" t="s">
        <v>237</v>
      </c>
      <c r="F23" s="1" t="s">
        <v>238</v>
      </c>
      <c r="G23" s="1" t="s">
        <v>239</v>
      </c>
      <c r="H23" s="1" t="s">
        <v>42</v>
      </c>
      <c r="I23" s="1" t="s">
        <v>240</v>
      </c>
      <c r="J23" s="1" t="s">
        <v>241</v>
      </c>
      <c r="K23" s="1" t="s">
        <v>98</v>
      </c>
      <c r="L23" s="1" t="s">
        <v>242</v>
      </c>
      <c r="M23" s="1" t="s">
        <v>150</v>
      </c>
      <c r="N23" s="1" t="s">
        <v>243</v>
      </c>
      <c r="O23" s="1" t="s">
        <v>48</v>
      </c>
      <c r="P23" s="1" t="s">
        <v>71</v>
      </c>
      <c r="Q23" s="1" t="s">
        <v>50</v>
      </c>
      <c r="R23" s="1" t="s">
        <v>51</v>
      </c>
      <c r="S23" s="8">
        <v>3</v>
      </c>
      <c r="T23" s="1" t="s">
        <v>50</v>
      </c>
      <c r="U23" s="1" t="s">
        <v>54</v>
      </c>
      <c r="V23" s="1" t="s">
        <v>54</v>
      </c>
      <c r="W23" s="1" t="s">
        <v>53</v>
      </c>
      <c r="X23" s="1" t="s">
        <v>50</v>
      </c>
      <c r="Y23" s="1" t="s">
        <v>88</v>
      </c>
      <c r="Z23" s="1" t="str">
        <f t="shared" si="1"/>
        <v>Mais de 2</v>
      </c>
      <c r="AA23" s="1" t="s">
        <v>57</v>
      </c>
      <c r="AB23" s="1" t="s">
        <v>76</v>
      </c>
      <c r="AC23" s="1" t="s">
        <v>50</v>
      </c>
      <c r="AD23" s="8">
        <v>1</v>
      </c>
      <c r="AE23" s="8">
        <v>2</v>
      </c>
      <c r="AF23" s="8">
        <v>2</v>
      </c>
      <c r="AG23" s="8">
        <v>1</v>
      </c>
      <c r="AH23" s="1" t="s">
        <v>77</v>
      </c>
      <c r="AI23" s="1" t="s">
        <v>122</v>
      </c>
      <c r="AJ23" s="1" t="s">
        <v>50</v>
      </c>
    </row>
    <row r="24" spans="1:36" ht="12.75" x14ac:dyDescent="0.2">
      <c r="A24" s="1" t="s">
        <v>244</v>
      </c>
      <c r="B24" t="str">
        <f t="shared" si="0"/>
        <v>P1</v>
      </c>
      <c r="C24" s="1" t="s">
        <v>245</v>
      </c>
      <c r="D24" s="8">
        <v>50393920879</v>
      </c>
      <c r="E24" s="1" t="s">
        <v>246</v>
      </c>
      <c r="F24" s="1" t="s">
        <v>247</v>
      </c>
      <c r="G24" s="1" t="s">
        <v>248</v>
      </c>
      <c r="H24" s="1" t="s">
        <v>42</v>
      </c>
      <c r="I24" s="1" t="s">
        <v>249</v>
      </c>
      <c r="J24" s="1" t="s">
        <v>44</v>
      </c>
      <c r="K24" s="1" t="s">
        <v>118</v>
      </c>
      <c r="L24" s="1" t="s">
        <v>250</v>
      </c>
      <c r="M24" s="1" t="s">
        <v>129</v>
      </c>
      <c r="N24" s="8">
        <v>20</v>
      </c>
      <c r="O24" s="1" t="s">
        <v>48</v>
      </c>
      <c r="P24" s="1" t="s">
        <v>71</v>
      </c>
      <c r="Q24" s="1" t="s">
        <v>50</v>
      </c>
      <c r="R24" s="1" t="s">
        <v>251</v>
      </c>
      <c r="S24" s="8">
        <v>4</v>
      </c>
      <c r="T24" s="1" t="s">
        <v>50</v>
      </c>
      <c r="U24" s="1" t="s">
        <v>252</v>
      </c>
      <c r="V24" s="1" t="s">
        <v>73</v>
      </c>
      <c r="W24" s="1" t="s">
        <v>50</v>
      </c>
      <c r="X24" s="1" t="s">
        <v>50</v>
      </c>
      <c r="Y24" s="1" t="s">
        <v>88</v>
      </c>
      <c r="Z24" s="1" t="str">
        <f t="shared" si="1"/>
        <v>Mais de 2</v>
      </c>
      <c r="AA24" s="1" t="s">
        <v>57</v>
      </c>
      <c r="AB24" s="1" t="s">
        <v>58</v>
      </c>
      <c r="AC24" s="1" t="s">
        <v>50</v>
      </c>
      <c r="AD24" s="1" t="s">
        <v>60</v>
      </c>
      <c r="AE24" s="1" t="s">
        <v>60</v>
      </c>
      <c r="AF24" s="8">
        <v>2</v>
      </c>
      <c r="AG24" s="8">
        <v>1</v>
      </c>
      <c r="AH24" s="1" t="s">
        <v>228</v>
      </c>
      <c r="AI24" s="1" t="s">
        <v>200</v>
      </c>
      <c r="AJ24" s="1" t="s">
        <v>50</v>
      </c>
    </row>
    <row r="25" spans="1:36" ht="12.75" x14ac:dyDescent="0.2">
      <c r="A25" s="1" t="s">
        <v>253</v>
      </c>
      <c r="B25" t="str">
        <f t="shared" si="0"/>
        <v>P2</v>
      </c>
      <c r="C25" s="1" t="s">
        <v>254</v>
      </c>
      <c r="D25" s="8">
        <v>48130586800</v>
      </c>
      <c r="E25" s="10" t="s">
        <v>255</v>
      </c>
      <c r="F25" s="1" t="s">
        <v>256</v>
      </c>
      <c r="G25" s="1" t="s">
        <v>257</v>
      </c>
      <c r="H25" s="1" t="s">
        <v>42</v>
      </c>
      <c r="I25" s="1" t="s">
        <v>258</v>
      </c>
      <c r="J25" s="1" t="s">
        <v>44</v>
      </c>
      <c r="K25" s="1" t="s">
        <v>45</v>
      </c>
      <c r="L25" s="1" t="s">
        <v>259</v>
      </c>
      <c r="M25" s="1" t="s">
        <v>260</v>
      </c>
      <c r="N25" s="8">
        <v>18</v>
      </c>
      <c r="O25" s="1" t="s">
        <v>48</v>
      </c>
      <c r="P25" s="1" t="s">
        <v>71</v>
      </c>
      <c r="Q25" s="1" t="s">
        <v>50</v>
      </c>
      <c r="R25" s="1" t="s">
        <v>51</v>
      </c>
      <c r="S25" s="8">
        <v>3</v>
      </c>
      <c r="T25" s="1" t="s">
        <v>53</v>
      </c>
      <c r="U25" s="1" t="s">
        <v>87</v>
      </c>
      <c r="V25" s="1" t="s">
        <v>120</v>
      </c>
      <c r="W25" s="1" t="s">
        <v>50</v>
      </c>
      <c r="X25" s="1" t="s">
        <v>50</v>
      </c>
      <c r="Y25" s="1" t="s">
        <v>74</v>
      </c>
      <c r="Z25" s="1" t="str">
        <f t="shared" si="1"/>
        <v>Até 2</v>
      </c>
      <c r="AA25" s="1" t="s">
        <v>57</v>
      </c>
      <c r="AB25" s="1" t="s">
        <v>58</v>
      </c>
      <c r="AC25" s="1" t="s">
        <v>50</v>
      </c>
      <c r="AD25" s="8">
        <v>1</v>
      </c>
      <c r="AE25" s="1" t="s">
        <v>60</v>
      </c>
      <c r="AF25" s="8">
        <v>2</v>
      </c>
      <c r="AG25" s="8">
        <v>2</v>
      </c>
      <c r="AH25" s="1" t="s">
        <v>121</v>
      </c>
      <c r="AI25" s="1" t="s">
        <v>102</v>
      </c>
      <c r="AJ25" s="1" t="s">
        <v>53</v>
      </c>
    </row>
    <row r="26" spans="1:36" ht="12.75" x14ac:dyDescent="0.2">
      <c r="A26" s="1" t="s">
        <v>262</v>
      </c>
      <c r="B26" t="str">
        <f t="shared" si="0"/>
        <v>P1</v>
      </c>
      <c r="C26" s="1" t="s">
        <v>263</v>
      </c>
      <c r="D26" s="8">
        <v>35621880803</v>
      </c>
      <c r="E26" s="1"/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44</v>
      </c>
      <c r="K26" s="1" t="s">
        <v>174</v>
      </c>
      <c r="L26" s="1" t="s">
        <v>268</v>
      </c>
      <c r="M26" s="1" t="s">
        <v>129</v>
      </c>
      <c r="N26" s="8">
        <v>17</v>
      </c>
      <c r="O26" s="1" t="s">
        <v>48</v>
      </c>
      <c r="P26" s="1" t="s">
        <v>151</v>
      </c>
      <c r="Q26" s="1" t="s">
        <v>53</v>
      </c>
      <c r="R26" s="1" t="s">
        <v>51</v>
      </c>
      <c r="S26" s="1" t="s">
        <v>52</v>
      </c>
      <c r="T26" s="1" t="s">
        <v>53</v>
      </c>
      <c r="U26" s="1" t="s">
        <v>87</v>
      </c>
      <c r="V26" s="1" t="s">
        <v>73</v>
      </c>
      <c r="W26" s="1" t="s">
        <v>53</v>
      </c>
      <c r="X26" s="1" t="s">
        <v>50</v>
      </c>
      <c r="Y26" s="1" t="s">
        <v>131</v>
      </c>
      <c r="Z26" s="1" t="str">
        <f t="shared" si="1"/>
        <v>Até 2</v>
      </c>
      <c r="AA26" s="1" t="s">
        <v>57</v>
      </c>
      <c r="AB26" s="1" t="s">
        <v>76</v>
      </c>
      <c r="AC26" s="1" t="s">
        <v>50</v>
      </c>
      <c r="AD26" s="8">
        <v>1</v>
      </c>
      <c r="AE26" s="1" t="s">
        <v>60</v>
      </c>
      <c r="AF26" s="8">
        <v>1</v>
      </c>
      <c r="AG26" s="1" t="s">
        <v>60</v>
      </c>
      <c r="AH26" s="1" t="s">
        <v>61</v>
      </c>
      <c r="AI26" s="1" t="s">
        <v>122</v>
      </c>
      <c r="AJ26" s="1" t="s">
        <v>50</v>
      </c>
    </row>
    <row r="27" spans="1:36" ht="12.75" x14ac:dyDescent="0.2">
      <c r="A27" s="1" t="s">
        <v>141</v>
      </c>
      <c r="B27" t="str">
        <f t="shared" si="0"/>
        <v>P1</v>
      </c>
      <c r="C27" s="1" t="s">
        <v>271</v>
      </c>
      <c r="D27" s="8">
        <v>48785481858</v>
      </c>
      <c r="E27" s="1"/>
      <c r="F27" s="1" t="s">
        <v>272</v>
      </c>
      <c r="G27" s="1" t="s">
        <v>273</v>
      </c>
      <c r="H27" s="1" t="s">
        <v>42</v>
      </c>
      <c r="I27" s="1" t="s">
        <v>274</v>
      </c>
      <c r="J27" s="1" t="s">
        <v>44</v>
      </c>
      <c r="K27" s="1" t="s">
        <v>68</v>
      </c>
      <c r="L27" s="1" t="s">
        <v>275</v>
      </c>
      <c r="M27" s="1" t="s">
        <v>129</v>
      </c>
      <c r="N27" s="8">
        <v>18</v>
      </c>
      <c r="O27" s="1" t="s">
        <v>48</v>
      </c>
      <c r="P27" s="1" t="s">
        <v>71</v>
      </c>
      <c r="Q27" s="1" t="s">
        <v>50</v>
      </c>
      <c r="R27" s="1" t="s">
        <v>51</v>
      </c>
      <c r="S27" s="8">
        <v>3</v>
      </c>
      <c r="T27" s="1" t="s">
        <v>53</v>
      </c>
      <c r="U27" s="1" t="s">
        <v>87</v>
      </c>
      <c r="V27" s="1" t="s">
        <v>73</v>
      </c>
      <c r="W27" s="1" t="s">
        <v>53</v>
      </c>
      <c r="X27" s="1" t="s">
        <v>50</v>
      </c>
      <c r="Y27" s="1" t="s">
        <v>74</v>
      </c>
      <c r="Z27" s="1" t="str">
        <f t="shared" si="1"/>
        <v>Até 2</v>
      </c>
      <c r="AA27" s="1" t="s">
        <v>57</v>
      </c>
      <c r="AB27" s="1" t="s">
        <v>58</v>
      </c>
      <c r="AC27" s="1" t="s">
        <v>50</v>
      </c>
      <c r="AD27" s="8">
        <v>1</v>
      </c>
      <c r="AE27" s="1" t="s">
        <v>60</v>
      </c>
      <c r="AF27" s="8">
        <v>1</v>
      </c>
      <c r="AG27" s="8">
        <v>2</v>
      </c>
      <c r="AH27" s="1" t="s">
        <v>77</v>
      </c>
      <c r="AI27" s="1" t="s">
        <v>276</v>
      </c>
      <c r="AJ27" s="1" t="s">
        <v>50</v>
      </c>
    </row>
    <row r="28" spans="1:36" ht="12.75" x14ac:dyDescent="0.2">
      <c r="A28" s="1" t="s">
        <v>277</v>
      </c>
      <c r="B28" t="str">
        <f t="shared" si="0"/>
        <v>P1</v>
      </c>
      <c r="C28" s="1" t="s">
        <v>278</v>
      </c>
      <c r="D28" s="11" t="s">
        <v>279</v>
      </c>
      <c r="E28" s="1"/>
      <c r="F28" s="1" t="s">
        <v>281</v>
      </c>
      <c r="G28" s="1" t="s">
        <v>282</v>
      </c>
      <c r="H28" s="1" t="s">
        <v>42</v>
      </c>
      <c r="I28" s="1" t="s">
        <v>283</v>
      </c>
      <c r="J28" s="1" t="s">
        <v>44</v>
      </c>
      <c r="K28" s="1" t="s">
        <v>85</v>
      </c>
      <c r="L28" s="1" t="s">
        <v>284</v>
      </c>
      <c r="M28" s="1" t="s">
        <v>70</v>
      </c>
      <c r="N28" s="8">
        <v>18</v>
      </c>
      <c r="O28" s="1" t="s">
        <v>48</v>
      </c>
      <c r="P28" s="1" t="s">
        <v>49</v>
      </c>
      <c r="Q28" s="1" t="s">
        <v>50</v>
      </c>
      <c r="R28" s="1" t="s">
        <v>51</v>
      </c>
      <c r="S28" s="8">
        <v>4</v>
      </c>
      <c r="T28" s="1" t="s">
        <v>53</v>
      </c>
      <c r="U28" s="1" t="s">
        <v>87</v>
      </c>
      <c r="V28" s="1" t="s">
        <v>120</v>
      </c>
      <c r="W28" s="1" t="s">
        <v>50</v>
      </c>
      <c r="X28" s="1" t="s">
        <v>50</v>
      </c>
      <c r="Y28" s="1" t="s">
        <v>56</v>
      </c>
      <c r="Z28" s="1" t="str">
        <f t="shared" si="1"/>
        <v>Mais de 2</v>
      </c>
      <c r="AA28" s="1" t="s">
        <v>57</v>
      </c>
      <c r="AB28" s="1" t="s">
        <v>58</v>
      </c>
      <c r="AC28" s="1" t="s">
        <v>53</v>
      </c>
      <c r="AD28" s="8">
        <v>1</v>
      </c>
      <c r="AE28" s="1" t="s">
        <v>60</v>
      </c>
      <c r="AF28" s="8">
        <v>1</v>
      </c>
      <c r="AG28" s="8">
        <v>1</v>
      </c>
      <c r="AH28" s="1" t="s">
        <v>121</v>
      </c>
      <c r="AI28" s="1" t="s">
        <v>285</v>
      </c>
      <c r="AJ28" s="1" t="s">
        <v>50</v>
      </c>
    </row>
    <row r="29" spans="1:36" ht="12.75" x14ac:dyDescent="0.2">
      <c r="A29" s="1" t="s">
        <v>286</v>
      </c>
      <c r="B29" t="str">
        <f t="shared" si="0"/>
        <v>P2</v>
      </c>
      <c r="C29" s="1" t="s">
        <v>287</v>
      </c>
      <c r="D29" s="8">
        <v>43318901806</v>
      </c>
      <c r="E29" s="1"/>
      <c r="F29" s="1" t="s">
        <v>288</v>
      </c>
      <c r="G29" s="1" t="s">
        <v>289</v>
      </c>
      <c r="H29" s="1" t="s">
        <v>42</v>
      </c>
      <c r="I29" s="1" t="s">
        <v>290</v>
      </c>
      <c r="J29" s="1" t="s">
        <v>44</v>
      </c>
      <c r="K29" s="1" t="s">
        <v>98</v>
      </c>
      <c r="L29" s="1" t="s">
        <v>291</v>
      </c>
      <c r="M29" s="1" t="s">
        <v>150</v>
      </c>
      <c r="N29" s="8">
        <v>17</v>
      </c>
      <c r="O29" s="1" t="s">
        <v>48</v>
      </c>
      <c r="P29" s="1" t="s">
        <v>49</v>
      </c>
      <c r="Q29" s="1" t="s">
        <v>50</v>
      </c>
      <c r="R29" s="1" t="s">
        <v>130</v>
      </c>
      <c r="S29" s="1" t="s">
        <v>52</v>
      </c>
      <c r="T29" s="1" t="s">
        <v>53</v>
      </c>
      <c r="U29" s="1" t="s">
        <v>87</v>
      </c>
      <c r="V29" s="1" t="s">
        <v>73</v>
      </c>
      <c r="W29" s="1" t="s">
        <v>53</v>
      </c>
      <c r="X29" s="1" t="s">
        <v>50</v>
      </c>
      <c r="Y29" s="1" t="s">
        <v>88</v>
      </c>
      <c r="Z29" s="1" t="str">
        <f t="shared" si="1"/>
        <v>Mais de 2</v>
      </c>
      <c r="AA29" s="1" t="s">
        <v>292</v>
      </c>
      <c r="AB29" s="1" t="s">
        <v>58</v>
      </c>
      <c r="AC29" s="1" t="s">
        <v>50</v>
      </c>
      <c r="AD29" s="8">
        <v>1</v>
      </c>
      <c r="AE29" s="1" t="s">
        <v>60</v>
      </c>
      <c r="AF29" s="8">
        <v>1</v>
      </c>
      <c r="AG29" s="8">
        <v>2</v>
      </c>
      <c r="AH29" s="1" t="s">
        <v>77</v>
      </c>
      <c r="AI29" s="1" t="s">
        <v>293</v>
      </c>
      <c r="AJ29" s="1" t="s">
        <v>53</v>
      </c>
    </row>
    <row r="30" spans="1:36" ht="12.75" x14ac:dyDescent="0.2">
      <c r="A30" s="1" t="s">
        <v>294</v>
      </c>
      <c r="B30" t="str">
        <f t="shared" si="0"/>
        <v>P1</v>
      </c>
      <c r="C30" s="1" t="s">
        <v>295</v>
      </c>
      <c r="D30" s="8">
        <v>47066279824</v>
      </c>
      <c r="E30" s="1"/>
      <c r="F30" s="1" t="s">
        <v>296</v>
      </c>
      <c r="G30" s="1" t="s">
        <v>297</v>
      </c>
      <c r="H30" s="1" t="s">
        <v>42</v>
      </c>
      <c r="I30" s="1" t="s">
        <v>298</v>
      </c>
      <c r="J30" s="1" t="s">
        <v>44</v>
      </c>
      <c r="K30" s="1" t="s">
        <v>45</v>
      </c>
      <c r="L30" s="1" t="s">
        <v>299</v>
      </c>
      <c r="M30" s="1" t="s">
        <v>129</v>
      </c>
      <c r="N30" s="8">
        <v>19</v>
      </c>
      <c r="O30" s="1" t="s">
        <v>48</v>
      </c>
      <c r="P30" s="1" t="s">
        <v>71</v>
      </c>
      <c r="Q30" s="1" t="s">
        <v>50</v>
      </c>
      <c r="R30" s="1" t="s">
        <v>130</v>
      </c>
      <c r="S30" s="1" t="s">
        <v>52</v>
      </c>
      <c r="T30" s="1" t="s">
        <v>53</v>
      </c>
      <c r="U30" s="1" t="s">
        <v>87</v>
      </c>
      <c r="V30" s="1" t="s">
        <v>73</v>
      </c>
      <c r="W30" s="1" t="s">
        <v>50</v>
      </c>
      <c r="X30" s="1" t="s">
        <v>50</v>
      </c>
      <c r="Y30" s="1" t="s">
        <v>88</v>
      </c>
      <c r="Z30" s="1" t="str">
        <f t="shared" si="1"/>
        <v>Mais de 2</v>
      </c>
      <c r="AA30" s="1" t="s">
        <v>89</v>
      </c>
      <c r="AB30" s="1" t="s">
        <v>58</v>
      </c>
      <c r="AC30" s="1" t="s">
        <v>50</v>
      </c>
      <c r="AD30" s="1" t="s">
        <v>59</v>
      </c>
      <c r="AE30" s="1" t="s">
        <v>60</v>
      </c>
      <c r="AF30" s="8">
        <v>2</v>
      </c>
      <c r="AG30" s="1" t="s">
        <v>60</v>
      </c>
      <c r="AH30" s="1" t="s">
        <v>121</v>
      </c>
      <c r="AI30" s="1" t="s">
        <v>300</v>
      </c>
      <c r="AJ30" s="1" t="s">
        <v>50</v>
      </c>
    </row>
    <row r="31" spans="1:36" ht="12.75" x14ac:dyDescent="0.2">
      <c r="A31" s="1" t="s">
        <v>301</v>
      </c>
      <c r="B31" t="str">
        <f t="shared" si="0"/>
        <v>P1</v>
      </c>
      <c r="C31" s="1" t="s">
        <v>302</v>
      </c>
      <c r="D31" s="8">
        <v>36971924851</v>
      </c>
      <c r="E31" s="1"/>
      <c r="F31" s="1" t="s">
        <v>303</v>
      </c>
      <c r="G31" s="1" t="s">
        <v>304</v>
      </c>
      <c r="H31" s="1" t="s">
        <v>42</v>
      </c>
      <c r="I31" s="1" t="s">
        <v>305</v>
      </c>
      <c r="J31" s="1" t="s">
        <v>241</v>
      </c>
      <c r="K31" s="1" t="s">
        <v>306</v>
      </c>
      <c r="L31" s="1" t="s">
        <v>307</v>
      </c>
      <c r="M31" s="1" t="s">
        <v>308</v>
      </c>
      <c r="N31" s="1" t="s">
        <v>309</v>
      </c>
      <c r="O31" s="1" t="s">
        <v>48</v>
      </c>
      <c r="P31" s="1" t="s">
        <v>49</v>
      </c>
      <c r="Q31" s="1" t="s">
        <v>50</v>
      </c>
      <c r="R31" s="1" t="s">
        <v>51</v>
      </c>
      <c r="S31" s="8">
        <v>4</v>
      </c>
      <c r="T31" s="1" t="s">
        <v>53</v>
      </c>
      <c r="U31" s="1" t="s">
        <v>87</v>
      </c>
      <c r="V31" s="1" t="s">
        <v>73</v>
      </c>
      <c r="W31" s="1" t="s">
        <v>53</v>
      </c>
      <c r="X31" s="1" t="s">
        <v>50</v>
      </c>
      <c r="Y31" s="1" t="s">
        <v>131</v>
      </c>
      <c r="Z31" s="1" t="str">
        <f t="shared" si="1"/>
        <v>Até 2</v>
      </c>
      <c r="AA31" s="1" t="s">
        <v>57</v>
      </c>
      <c r="AB31" s="1" t="s">
        <v>76</v>
      </c>
      <c r="AC31" s="1" t="s">
        <v>50</v>
      </c>
      <c r="AD31" s="8">
        <v>1</v>
      </c>
      <c r="AE31" s="1" t="s">
        <v>59</v>
      </c>
      <c r="AF31" s="8">
        <v>1</v>
      </c>
      <c r="AG31" s="8">
        <v>1</v>
      </c>
      <c r="AH31" s="1" t="s">
        <v>132</v>
      </c>
      <c r="AI31" s="1" t="s">
        <v>122</v>
      </c>
      <c r="AJ31" s="1" t="s">
        <v>50</v>
      </c>
    </row>
    <row r="32" spans="1:36" ht="12.75" x14ac:dyDescent="0.2">
      <c r="A32" s="1" t="s">
        <v>310</v>
      </c>
      <c r="B32" t="str">
        <f t="shared" si="0"/>
        <v>P1</v>
      </c>
      <c r="C32" s="1" t="s">
        <v>311</v>
      </c>
      <c r="D32" s="8">
        <v>49722361830</v>
      </c>
      <c r="E32" s="1"/>
      <c r="F32" s="1" t="s">
        <v>312</v>
      </c>
      <c r="G32" s="1" t="s">
        <v>313</v>
      </c>
      <c r="H32" s="1" t="s">
        <v>42</v>
      </c>
      <c r="I32" s="1" t="s">
        <v>314</v>
      </c>
      <c r="J32" s="1" t="s">
        <v>44</v>
      </c>
      <c r="K32" s="1" t="s">
        <v>109</v>
      </c>
      <c r="L32" s="1" t="s">
        <v>315</v>
      </c>
      <c r="M32" s="1" t="s">
        <v>70</v>
      </c>
      <c r="N32" s="8">
        <v>17</v>
      </c>
      <c r="O32" s="1" t="s">
        <v>48</v>
      </c>
      <c r="P32" s="1" t="s">
        <v>71</v>
      </c>
      <c r="Q32" s="1" t="s">
        <v>50</v>
      </c>
      <c r="R32" s="1" t="s">
        <v>51</v>
      </c>
      <c r="S32" s="8">
        <v>3</v>
      </c>
      <c r="T32" s="1" t="s">
        <v>53</v>
      </c>
      <c r="U32" s="1" t="s">
        <v>190</v>
      </c>
      <c r="V32" s="1" t="s">
        <v>190</v>
      </c>
      <c r="W32" s="1" t="s">
        <v>53</v>
      </c>
      <c r="X32" s="1" t="s">
        <v>50</v>
      </c>
      <c r="Y32" s="1" t="s">
        <v>74</v>
      </c>
      <c r="Z32" s="1" t="str">
        <f t="shared" si="1"/>
        <v>Até 2</v>
      </c>
      <c r="AA32" s="1" t="s">
        <v>57</v>
      </c>
      <c r="AB32" s="1" t="s">
        <v>76</v>
      </c>
      <c r="AC32" s="1" t="s">
        <v>50</v>
      </c>
      <c r="AD32" s="8">
        <v>1</v>
      </c>
      <c r="AE32" s="8">
        <v>1</v>
      </c>
      <c r="AF32" s="1" t="s">
        <v>59</v>
      </c>
      <c r="AG32" s="8">
        <v>1</v>
      </c>
      <c r="AH32" s="1" t="s">
        <v>132</v>
      </c>
      <c r="AI32" s="1" t="s">
        <v>122</v>
      </c>
      <c r="AJ32" s="1" t="s">
        <v>50</v>
      </c>
    </row>
    <row r="33" spans="1:36" ht="12.75" x14ac:dyDescent="0.2">
      <c r="A33" s="1" t="s">
        <v>316</v>
      </c>
      <c r="B33" t="str">
        <f t="shared" si="0"/>
        <v>P1</v>
      </c>
      <c r="C33" s="1" t="s">
        <v>317</v>
      </c>
      <c r="D33" s="8">
        <v>33220767842</v>
      </c>
      <c r="E33" s="10" t="s">
        <v>318</v>
      </c>
      <c r="F33" s="1" t="s">
        <v>319</v>
      </c>
      <c r="G33" s="1" t="s">
        <v>320</v>
      </c>
      <c r="H33" s="1" t="s">
        <v>42</v>
      </c>
      <c r="I33" s="1" t="s">
        <v>321</v>
      </c>
      <c r="J33" s="1" t="s">
        <v>241</v>
      </c>
      <c r="K33" s="1" t="s">
        <v>322</v>
      </c>
      <c r="L33" s="1" t="s">
        <v>323</v>
      </c>
      <c r="M33" s="1" t="s">
        <v>129</v>
      </c>
      <c r="N33" s="1" t="s">
        <v>324</v>
      </c>
      <c r="O33" s="1" t="s">
        <v>48</v>
      </c>
      <c r="P33" s="1" t="s">
        <v>71</v>
      </c>
      <c r="Q33" s="1" t="s">
        <v>50</v>
      </c>
      <c r="R33" s="1" t="s">
        <v>51</v>
      </c>
      <c r="S33" s="1" t="s">
        <v>52</v>
      </c>
      <c r="T33" s="1" t="s">
        <v>53</v>
      </c>
      <c r="U33" s="1" t="s">
        <v>55</v>
      </c>
      <c r="V33" s="1" t="s">
        <v>73</v>
      </c>
      <c r="W33" s="1" t="s">
        <v>53</v>
      </c>
      <c r="X33" s="1" t="s">
        <v>50</v>
      </c>
      <c r="Y33" s="1" t="s">
        <v>88</v>
      </c>
      <c r="Z33" s="1" t="str">
        <f t="shared" si="1"/>
        <v>Mais de 2</v>
      </c>
      <c r="AA33" s="1" t="s">
        <v>89</v>
      </c>
      <c r="AB33" s="1" t="s">
        <v>76</v>
      </c>
      <c r="AC33" s="1" t="s">
        <v>53</v>
      </c>
      <c r="AD33" s="1" t="s">
        <v>59</v>
      </c>
      <c r="AE33" s="1" t="s">
        <v>60</v>
      </c>
      <c r="AF33" s="8">
        <v>1</v>
      </c>
      <c r="AG33" s="8">
        <v>1</v>
      </c>
      <c r="AH33" s="1" t="s">
        <v>77</v>
      </c>
      <c r="AI33" s="1" t="s">
        <v>200</v>
      </c>
      <c r="AJ33" s="1" t="s">
        <v>50</v>
      </c>
    </row>
    <row r="34" spans="1:36" ht="12.75" x14ac:dyDescent="0.2">
      <c r="A34" s="1" t="s">
        <v>325</v>
      </c>
      <c r="B34" t="str">
        <f t="shared" si="0"/>
        <v>P2</v>
      </c>
      <c r="C34" s="1" t="s">
        <v>326</v>
      </c>
      <c r="D34" s="8">
        <v>47048774851</v>
      </c>
      <c r="E34" s="1"/>
      <c r="F34" s="1" t="s">
        <v>327</v>
      </c>
      <c r="G34" s="1" t="s">
        <v>187</v>
      </c>
      <c r="H34" s="1" t="s">
        <v>42</v>
      </c>
      <c r="I34" s="1" t="s">
        <v>328</v>
      </c>
      <c r="J34" s="1" t="s">
        <v>44</v>
      </c>
      <c r="K34" s="1" t="s">
        <v>118</v>
      </c>
      <c r="L34" s="1" t="s">
        <v>329</v>
      </c>
      <c r="M34" s="1" t="s">
        <v>150</v>
      </c>
      <c r="N34" s="8">
        <v>17</v>
      </c>
      <c r="O34" s="1" t="s">
        <v>48</v>
      </c>
      <c r="P34" s="1" t="s">
        <v>71</v>
      </c>
      <c r="Q34" s="1" t="s">
        <v>50</v>
      </c>
      <c r="R34" s="1" t="s">
        <v>51</v>
      </c>
      <c r="S34" s="8">
        <v>4</v>
      </c>
      <c r="T34" s="1" t="s">
        <v>53</v>
      </c>
      <c r="U34" s="1" t="s">
        <v>72</v>
      </c>
      <c r="V34" s="1" t="s">
        <v>120</v>
      </c>
      <c r="W34" s="1" t="s">
        <v>50</v>
      </c>
      <c r="X34" s="1" t="s">
        <v>50</v>
      </c>
      <c r="Y34" s="1" t="s">
        <v>88</v>
      </c>
      <c r="Z34" s="1" t="str">
        <f t="shared" si="1"/>
        <v>Mais de 2</v>
      </c>
      <c r="AA34" s="1" t="s">
        <v>89</v>
      </c>
      <c r="AB34" s="1" t="s">
        <v>58</v>
      </c>
      <c r="AC34" s="1" t="s">
        <v>50</v>
      </c>
      <c r="AD34" s="8">
        <v>1</v>
      </c>
      <c r="AE34" s="1" t="s">
        <v>60</v>
      </c>
      <c r="AF34" s="8">
        <v>2</v>
      </c>
      <c r="AG34" s="8">
        <v>2</v>
      </c>
      <c r="AH34" s="1" t="s">
        <v>228</v>
      </c>
      <c r="AI34" s="1" t="s">
        <v>102</v>
      </c>
      <c r="AJ34" s="1" t="s">
        <v>53</v>
      </c>
    </row>
    <row r="35" spans="1:36" ht="12.75" x14ac:dyDescent="0.2">
      <c r="A35" s="1" t="s">
        <v>330</v>
      </c>
      <c r="B35" t="str">
        <f t="shared" si="0"/>
        <v>P1</v>
      </c>
      <c r="C35" s="1" t="s">
        <v>331</v>
      </c>
      <c r="D35" s="8">
        <v>51965183808</v>
      </c>
      <c r="E35" s="1"/>
      <c r="F35" s="1" t="s">
        <v>332</v>
      </c>
      <c r="G35" s="1" t="s">
        <v>333</v>
      </c>
      <c r="H35" s="1" t="s">
        <v>42</v>
      </c>
      <c r="I35" s="1" t="s">
        <v>334</v>
      </c>
      <c r="J35" s="1" t="s">
        <v>44</v>
      </c>
      <c r="K35" s="1" t="s">
        <v>109</v>
      </c>
      <c r="L35" s="1" t="s">
        <v>335</v>
      </c>
      <c r="M35" s="1" t="s">
        <v>129</v>
      </c>
      <c r="N35" s="8">
        <v>17</v>
      </c>
      <c r="O35" s="1" t="s">
        <v>48</v>
      </c>
      <c r="P35" s="1" t="s">
        <v>71</v>
      </c>
      <c r="Q35" s="1" t="s">
        <v>50</v>
      </c>
      <c r="R35" s="1" t="s">
        <v>51</v>
      </c>
      <c r="S35" s="8">
        <v>3</v>
      </c>
      <c r="T35" s="1" t="s">
        <v>53</v>
      </c>
      <c r="U35" s="1" t="s">
        <v>87</v>
      </c>
      <c r="V35" s="1" t="s">
        <v>73</v>
      </c>
      <c r="W35" s="1" t="s">
        <v>50</v>
      </c>
      <c r="X35" s="1" t="s">
        <v>50</v>
      </c>
      <c r="Y35" s="1" t="s">
        <v>74</v>
      </c>
      <c r="Z35" s="1" t="str">
        <f t="shared" si="1"/>
        <v>Até 2</v>
      </c>
      <c r="AA35" s="1" t="s">
        <v>57</v>
      </c>
      <c r="AB35" s="1" t="s">
        <v>76</v>
      </c>
      <c r="AC35" s="1" t="s">
        <v>50</v>
      </c>
      <c r="AD35" s="1" t="s">
        <v>59</v>
      </c>
      <c r="AE35" s="1" t="s">
        <v>60</v>
      </c>
      <c r="AF35" s="1" t="s">
        <v>60</v>
      </c>
      <c r="AG35" s="8">
        <v>2</v>
      </c>
      <c r="AH35" s="1" t="s">
        <v>77</v>
      </c>
      <c r="AI35" s="1" t="s">
        <v>182</v>
      </c>
      <c r="AJ35" s="1" t="s">
        <v>50</v>
      </c>
    </row>
    <row r="36" spans="1:36" ht="12.75" x14ac:dyDescent="0.2">
      <c r="A36" s="1" t="s">
        <v>336</v>
      </c>
      <c r="B36" t="str">
        <f t="shared" si="0"/>
        <v>P2</v>
      </c>
      <c r="C36" s="1" t="s">
        <v>337</v>
      </c>
      <c r="D36" s="8">
        <v>51868273806</v>
      </c>
      <c r="E36" s="1" t="s">
        <v>336</v>
      </c>
      <c r="F36" s="1" t="s">
        <v>338</v>
      </c>
      <c r="G36" s="1" t="s">
        <v>339</v>
      </c>
      <c r="H36" s="1" t="s">
        <v>42</v>
      </c>
      <c r="I36" s="1" t="s">
        <v>340</v>
      </c>
      <c r="J36" s="1" t="s">
        <v>44</v>
      </c>
      <c r="K36" s="1" t="s">
        <v>45</v>
      </c>
      <c r="L36" s="1" t="s">
        <v>341</v>
      </c>
      <c r="M36" s="1" t="s">
        <v>70</v>
      </c>
      <c r="N36" s="8">
        <v>17</v>
      </c>
      <c r="O36" s="1" t="s">
        <v>48</v>
      </c>
      <c r="P36" s="1" t="s">
        <v>71</v>
      </c>
      <c r="Q36" s="1" t="s">
        <v>50</v>
      </c>
      <c r="R36" s="1" t="s">
        <v>51</v>
      </c>
      <c r="S36" s="8">
        <v>4</v>
      </c>
      <c r="T36" s="1" t="s">
        <v>53</v>
      </c>
      <c r="U36" s="1" t="s">
        <v>72</v>
      </c>
      <c r="V36" s="1" t="s">
        <v>73</v>
      </c>
      <c r="W36" s="1" t="s">
        <v>50</v>
      </c>
      <c r="X36" s="1" t="s">
        <v>50</v>
      </c>
      <c r="Y36" s="1" t="s">
        <v>56</v>
      </c>
      <c r="Z36" s="1" t="str">
        <f t="shared" si="1"/>
        <v>Mais de 2</v>
      </c>
      <c r="AA36" s="1" t="s">
        <v>89</v>
      </c>
      <c r="AB36" s="1" t="s">
        <v>58</v>
      </c>
      <c r="AC36" s="1" t="s">
        <v>50</v>
      </c>
      <c r="AD36" s="8">
        <v>2</v>
      </c>
      <c r="AE36" s="8">
        <v>2</v>
      </c>
      <c r="AF36" s="8">
        <v>2</v>
      </c>
      <c r="AG36" s="8">
        <v>1</v>
      </c>
      <c r="AH36" s="1" t="s">
        <v>61</v>
      </c>
      <c r="AI36" s="1" t="s">
        <v>342</v>
      </c>
      <c r="AJ36" s="1" t="s">
        <v>53</v>
      </c>
    </row>
    <row r="37" spans="1:36" ht="12.75" x14ac:dyDescent="0.2">
      <c r="A37" s="1" t="s">
        <v>343</v>
      </c>
      <c r="B37" t="str">
        <f t="shared" si="0"/>
        <v>P1</v>
      </c>
      <c r="C37" s="1" t="s">
        <v>344</v>
      </c>
      <c r="D37" s="8">
        <v>47221317836</v>
      </c>
      <c r="E37" s="1"/>
      <c r="F37" s="1" t="s">
        <v>345</v>
      </c>
      <c r="G37" s="1" t="s">
        <v>346</v>
      </c>
      <c r="H37" s="1" t="s">
        <v>42</v>
      </c>
      <c r="I37" s="1" t="s">
        <v>347</v>
      </c>
      <c r="J37" s="1" t="s">
        <v>44</v>
      </c>
      <c r="K37" s="1" t="s">
        <v>118</v>
      </c>
      <c r="L37" s="1" t="s">
        <v>348</v>
      </c>
      <c r="M37" s="1" t="s">
        <v>70</v>
      </c>
      <c r="N37" s="8">
        <v>18</v>
      </c>
      <c r="O37" s="1" t="s">
        <v>48</v>
      </c>
      <c r="P37" s="1" t="s">
        <v>71</v>
      </c>
      <c r="Q37" s="1" t="s">
        <v>50</v>
      </c>
      <c r="R37" s="1" t="s">
        <v>130</v>
      </c>
      <c r="S37" s="1" t="s">
        <v>52</v>
      </c>
      <c r="T37" s="1" t="s">
        <v>53</v>
      </c>
      <c r="U37" s="1" t="s">
        <v>111</v>
      </c>
      <c r="V37" s="1" t="s">
        <v>73</v>
      </c>
      <c r="W37" s="1" t="s">
        <v>50</v>
      </c>
      <c r="X37" s="1" t="s">
        <v>50</v>
      </c>
      <c r="Y37" s="1" t="s">
        <v>88</v>
      </c>
      <c r="Z37" s="1" t="str">
        <f t="shared" si="1"/>
        <v>Mais de 2</v>
      </c>
      <c r="AA37" s="1" t="s">
        <v>57</v>
      </c>
      <c r="AB37" s="1" t="s">
        <v>76</v>
      </c>
      <c r="AC37" s="1" t="s">
        <v>50</v>
      </c>
      <c r="AD37" s="8">
        <v>2</v>
      </c>
      <c r="AE37" s="1" t="s">
        <v>60</v>
      </c>
      <c r="AF37" s="8">
        <v>2</v>
      </c>
      <c r="AG37" s="8">
        <v>2</v>
      </c>
      <c r="AH37" s="1" t="s">
        <v>121</v>
      </c>
      <c r="AI37" s="1" t="s">
        <v>200</v>
      </c>
      <c r="AJ37" s="1" t="s">
        <v>50</v>
      </c>
    </row>
    <row r="38" spans="1:36" ht="12.75" x14ac:dyDescent="0.2">
      <c r="A38" s="1" t="s">
        <v>349</v>
      </c>
      <c r="B38" t="str">
        <f t="shared" si="0"/>
        <v>P2</v>
      </c>
      <c r="C38" s="1" t="s">
        <v>350</v>
      </c>
      <c r="D38" s="8">
        <v>51838093800</v>
      </c>
      <c r="E38" s="1" t="s">
        <v>351</v>
      </c>
      <c r="F38" s="1" t="s">
        <v>352</v>
      </c>
      <c r="G38" s="1" t="s">
        <v>353</v>
      </c>
      <c r="H38" s="1" t="s">
        <v>42</v>
      </c>
      <c r="I38" s="1" t="s">
        <v>354</v>
      </c>
      <c r="J38" s="1" t="s">
        <v>241</v>
      </c>
      <c r="K38" s="1" t="s">
        <v>68</v>
      </c>
      <c r="L38" s="1" t="s">
        <v>356</v>
      </c>
      <c r="M38" s="1" t="s">
        <v>70</v>
      </c>
      <c r="N38" s="8">
        <v>18</v>
      </c>
      <c r="O38" s="1" t="s">
        <v>48</v>
      </c>
      <c r="P38" s="1" t="s">
        <v>71</v>
      </c>
      <c r="Q38" s="1" t="s">
        <v>50</v>
      </c>
      <c r="R38" s="1" t="s">
        <v>51</v>
      </c>
      <c r="S38" s="8">
        <v>3</v>
      </c>
      <c r="T38" s="1" t="s">
        <v>53</v>
      </c>
      <c r="U38" s="1" t="s">
        <v>72</v>
      </c>
      <c r="V38" s="1" t="s">
        <v>111</v>
      </c>
      <c r="W38" s="1" t="s">
        <v>50</v>
      </c>
      <c r="X38" s="1" t="s">
        <v>50</v>
      </c>
      <c r="Y38" s="1" t="s">
        <v>56</v>
      </c>
      <c r="Z38" s="1" t="str">
        <f t="shared" si="1"/>
        <v>Mais de 2</v>
      </c>
      <c r="AA38" s="1" t="s">
        <v>89</v>
      </c>
      <c r="AB38" s="1" t="s">
        <v>90</v>
      </c>
      <c r="AC38" s="1" t="s">
        <v>50</v>
      </c>
      <c r="AD38" s="8">
        <v>2</v>
      </c>
      <c r="AE38" s="1" t="s">
        <v>60</v>
      </c>
      <c r="AF38" s="8">
        <v>1</v>
      </c>
      <c r="AG38" s="8">
        <v>2</v>
      </c>
      <c r="AH38" s="1" t="s">
        <v>77</v>
      </c>
      <c r="AI38" s="1" t="s">
        <v>200</v>
      </c>
      <c r="AJ38" s="1" t="s">
        <v>53</v>
      </c>
    </row>
    <row r="39" spans="1:36" ht="12.75" x14ac:dyDescent="0.2">
      <c r="A39" s="1" t="s">
        <v>357</v>
      </c>
      <c r="B39" t="str">
        <f t="shared" si="0"/>
        <v>P2</v>
      </c>
      <c r="C39" s="1" t="s">
        <v>358</v>
      </c>
      <c r="D39" s="8">
        <v>51095843893</v>
      </c>
      <c r="E39" s="1"/>
      <c r="F39" s="1" t="s">
        <v>359</v>
      </c>
      <c r="G39" s="1" t="s">
        <v>360</v>
      </c>
      <c r="H39" s="1" t="s">
        <v>42</v>
      </c>
      <c r="I39" s="1" t="s">
        <v>361</v>
      </c>
      <c r="J39" s="1" t="s">
        <v>44</v>
      </c>
      <c r="K39" s="1" t="s">
        <v>85</v>
      </c>
      <c r="L39" s="1" t="s">
        <v>362</v>
      </c>
      <c r="M39" s="1" t="s">
        <v>70</v>
      </c>
      <c r="N39" s="8">
        <v>17</v>
      </c>
      <c r="O39" s="1" t="s">
        <v>48</v>
      </c>
      <c r="P39" s="1" t="s">
        <v>71</v>
      </c>
      <c r="Q39" s="1" t="s">
        <v>50</v>
      </c>
      <c r="R39" s="1" t="s">
        <v>130</v>
      </c>
      <c r="S39" s="1" t="s">
        <v>52</v>
      </c>
      <c r="T39" s="1" t="s">
        <v>53</v>
      </c>
      <c r="U39" s="1" t="s">
        <v>72</v>
      </c>
      <c r="V39" s="1" t="s">
        <v>111</v>
      </c>
      <c r="W39" s="1" t="s">
        <v>50</v>
      </c>
      <c r="X39" s="1" t="s">
        <v>50</v>
      </c>
      <c r="Y39" s="1" t="s">
        <v>74</v>
      </c>
      <c r="Z39" s="1" t="str">
        <f t="shared" si="1"/>
        <v>Até 2</v>
      </c>
      <c r="AA39" s="1" t="s">
        <v>89</v>
      </c>
      <c r="AB39" s="1" t="s">
        <v>76</v>
      </c>
      <c r="AC39" s="1" t="s">
        <v>50</v>
      </c>
      <c r="AD39" s="8">
        <v>2</v>
      </c>
      <c r="AE39" s="1" t="s">
        <v>60</v>
      </c>
      <c r="AF39" s="8">
        <v>1</v>
      </c>
      <c r="AG39" s="8">
        <v>1</v>
      </c>
      <c r="AH39" s="1" t="s">
        <v>77</v>
      </c>
      <c r="AI39" s="1" t="s">
        <v>363</v>
      </c>
      <c r="AJ39" s="1" t="s">
        <v>53</v>
      </c>
    </row>
    <row r="40" spans="1:36" ht="12.75" x14ac:dyDescent="0.2">
      <c r="A40" s="1" t="s">
        <v>364</v>
      </c>
      <c r="B40" t="str">
        <f t="shared" si="0"/>
        <v>P1</v>
      </c>
      <c r="C40" s="1" t="s">
        <v>365</v>
      </c>
      <c r="D40" s="8">
        <v>50040710807</v>
      </c>
      <c r="E40" s="1"/>
      <c r="F40" s="1" t="s">
        <v>366</v>
      </c>
      <c r="G40" s="1" t="s">
        <v>339</v>
      </c>
      <c r="H40" s="1" t="s">
        <v>42</v>
      </c>
      <c r="I40" s="1" t="s">
        <v>367</v>
      </c>
      <c r="J40" s="1" t="s">
        <v>241</v>
      </c>
      <c r="K40" s="1" t="s">
        <v>68</v>
      </c>
      <c r="L40" s="1" t="s">
        <v>368</v>
      </c>
      <c r="M40" s="1" t="s">
        <v>150</v>
      </c>
      <c r="N40" s="8">
        <v>17</v>
      </c>
      <c r="O40" s="1" t="s">
        <v>48</v>
      </c>
      <c r="P40" s="1" t="s">
        <v>71</v>
      </c>
      <c r="Q40" s="1" t="s">
        <v>50</v>
      </c>
      <c r="R40" s="1" t="s">
        <v>101</v>
      </c>
      <c r="S40" s="8">
        <v>4</v>
      </c>
      <c r="T40" s="1" t="s">
        <v>53</v>
      </c>
      <c r="U40" s="1" t="s">
        <v>54</v>
      </c>
      <c r="V40" s="1" t="s">
        <v>73</v>
      </c>
      <c r="W40" s="1" t="s">
        <v>53</v>
      </c>
      <c r="X40" s="1" t="s">
        <v>50</v>
      </c>
      <c r="Y40" s="1" t="s">
        <v>56</v>
      </c>
      <c r="Z40" s="1" t="str">
        <f t="shared" si="1"/>
        <v>Mais de 2</v>
      </c>
      <c r="AA40" s="1" t="s">
        <v>89</v>
      </c>
      <c r="AB40" s="1" t="s">
        <v>90</v>
      </c>
      <c r="AC40" s="1" t="s">
        <v>50</v>
      </c>
      <c r="AD40" s="8">
        <v>1</v>
      </c>
      <c r="AE40" s="1" t="s">
        <v>60</v>
      </c>
      <c r="AF40" s="8">
        <v>2</v>
      </c>
      <c r="AG40" s="8">
        <v>2</v>
      </c>
      <c r="AH40" s="1" t="s">
        <v>61</v>
      </c>
      <c r="AI40" s="1" t="s">
        <v>133</v>
      </c>
      <c r="AJ40" s="1" t="s">
        <v>50</v>
      </c>
    </row>
    <row r="41" spans="1:36" ht="12.75" x14ac:dyDescent="0.2">
      <c r="A41" s="1" t="s">
        <v>369</v>
      </c>
      <c r="B41" t="str">
        <f t="shared" si="0"/>
        <v>P1</v>
      </c>
      <c r="C41" s="1" t="s">
        <v>370</v>
      </c>
      <c r="D41" s="8">
        <v>47636127866</v>
      </c>
      <c r="E41" s="1"/>
      <c r="F41" s="1" t="s">
        <v>371</v>
      </c>
      <c r="G41" s="1" t="s">
        <v>372</v>
      </c>
      <c r="H41" s="1" t="s">
        <v>42</v>
      </c>
      <c r="I41" s="1" t="s">
        <v>373</v>
      </c>
      <c r="J41" s="1" t="s">
        <v>241</v>
      </c>
      <c r="K41" s="1" t="s">
        <v>322</v>
      </c>
      <c r="L41" s="1" t="s">
        <v>374</v>
      </c>
      <c r="M41" s="1" t="s">
        <v>150</v>
      </c>
      <c r="N41" s="8">
        <v>19</v>
      </c>
      <c r="O41" s="1" t="s">
        <v>48</v>
      </c>
      <c r="P41" s="1" t="s">
        <v>49</v>
      </c>
      <c r="Q41" s="1" t="s">
        <v>50</v>
      </c>
      <c r="R41" s="1" t="s">
        <v>130</v>
      </c>
      <c r="S41" s="8">
        <v>4</v>
      </c>
      <c r="T41" s="1" t="s">
        <v>50</v>
      </c>
      <c r="U41" s="1" t="s">
        <v>87</v>
      </c>
      <c r="V41" s="1" t="s">
        <v>73</v>
      </c>
      <c r="W41" s="1" t="s">
        <v>53</v>
      </c>
      <c r="X41" s="1" t="s">
        <v>50</v>
      </c>
      <c r="Y41" s="1" t="s">
        <v>131</v>
      </c>
      <c r="Z41" s="1" t="str">
        <f t="shared" si="1"/>
        <v>Até 2</v>
      </c>
      <c r="AA41" s="1" t="s">
        <v>57</v>
      </c>
      <c r="AB41" s="1" t="s">
        <v>58</v>
      </c>
      <c r="AC41" s="1" t="s">
        <v>53</v>
      </c>
      <c r="AD41" s="1" t="s">
        <v>59</v>
      </c>
      <c r="AE41" s="1" t="s">
        <v>60</v>
      </c>
      <c r="AF41" s="8">
        <v>1</v>
      </c>
      <c r="AG41" s="8">
        <v>2</v>
      </c>
      <c r="AH41" s="1" t="s">
        <v>77</v>
      </c>
      <c r="AI41" s="1" t="s">
        <v>375</v>
      </c>
      <c r="AJ41" s="1" t="s">
        <v>50</v>
      </c>
    </row>
    <row r="42" spans="1:36" ht="12.75" x14ac:dyDescent="0.2">
      <c r="A42" s="1" t="s">
        <v>376</v>
      </c>
      <c r="B42" t="str">
        <f t="shared" si="0"/>
        <v>P2</v>
      </c>
      <c r="C42" s="1" t="s">
        <v>377</v>
      </c>
      <c r="D42" s="8">
        <v>50295313862</v>
      </c>
      <c r="E42" s="1"/>
      <c r="F42" s="1" t="s">
        <v>378</v>
      </c>
      <c r="G42" s="1" t="s">
        <v>379</v>
      </c>
      <c r="H42" s="1" t="s">
        <v>42</v>
      </c>
      <c r="I42" s="1" t="s">
        <v>380</v>
      </c>
      <c r="J42" s="1" t="s">
        <v>44</v>
      </c>
      <c r="K42" s="1" t="s">
        <v>45</v>
      </c>
      <c r="L42" s="1" t="s">
        <v>381</v>
      </c>
      <c r="M42" s="1" t="s">
        <v>70</v>
      </c>
      <c r="N42" s="8">
        <v>17</v>
      </c>
      <c r="O42" s="1" t="s">
        <v>48</v>
      </c>
      <c r="P42" s="1" t="s">
        <v>71</v>
      </c>
      <c r="Q42" s="1" t="s">
        <v>50</v>
      </c>
      <c r="R42" s="1" t="s">
        <v>51</v>
      </c>
      <c r="S42" s="8">
        <v>3</v>
      </c>
      <c r="T42" s="1" t="s">
        <v>53</v>
      </c>
      <c r="U42" s="1" t="s">
        <v>72</v>
      </c>
      <c r="V42" s="1" t="s">
        <v>199</v>
      </c>
      <c r="W42" s="1" t="s">
        <v>50</v>
      </c>
      <c r="X42" s="1" t="s">
        <v>50</v>
      </c>
      <c r="Y42" s="1" t="s">
        <v>131</v>
      </c>
      <c r="Z42" s="1" t="str">
        <f t="shared" si="1"/>
        <v>Até 2</v>
      </c>
      <c r="AA42" s="1" t="s">
        <v>89</v>
      </c>
      <c r="AB42" s="1" t="s">
        <v>58</v>
      </c>
      <c r="AC42" s="1" t="s">
        <v>53</v>
      </c>
      <c r="AD42" s="8">
        <v>1</v>
      </c>
      <c r="AE42" s="1" t="s">
        <v>60</v>
      </c>
      <c r="AF42" s="8">
        <v>2</v>
      </c>
      <c r="AG42" s="8">
        <v>2</v>
      </c>
      <c r="AH42" s="1" t="s">
        <v>269</v>
      </c>
      <c r="AI42" s="1" t="s">
        <v>382</v>
      </c>
      <c r="AJ42" s="1" t="s">
        <v>53</v>
      </c>
    </row>
    <row r="43" spans="1:36" ht="12.75" x14ac:dyDescent="0.2">
      <c r="A43" s="1" t="s">
        <v>383</v>
      </c>
      <c r="B43" t="str">
        <f t="shared" si="0"/>
        <v>P2</v>
      </c>
      <c r="C43" s="1" t="s">
        <v>384</v>
      </c>
      <c r="D43" s="8">
        <v>48107543831</v>
      </c>
      <c r="E43" s="1"/>
      <c r="F43" s="1" t="s">
        <v>385</v>
      </c>
      <c r="G43" s="1" t="s">
        <v>304</v>
      </c>
      <c r="H43" s="1" t="s">
        <v>42</v>
      </c>
      <c r="I43" s="1" t="s">
        <v>386</v>
      </c>
      <c r="J43" s="1" t="s">
        <v>44</v>
      </c>
      <c r="K43" s="1" t="s">
        <v>45</v>
      </c>
      <c r="L43" s="1" t="s">
        <v>387</v>
      </c>
      <c r="M43" s="1" t="s">
        <v>260</v>
      </c>
      <c r="N43" s="8">
        <v>18</v>
      </c>
      <c r="O43" s="1" t="s">
        <v>48</v>
      </c>
      <c r="P43" s="1" t="s">
        <v>49</v>
      </c>
      <c r="Q43" s="1" t="s">
        <v>50</v>
      </c>
      <c r="R43" s="1" t="s">
        <v>51</v>
      </c>
      <c r="S43" s="8">
        <v>4</v>
      </c>
      <c r="T43" s="1" t="s">
        <v>53</v>
      </c>
      <c r="U43" s="1" t="s">
        <v>87</v>
      </c>
      <c r="V43" s="1" t="s">
        <v>73</v>
      </c>
      <c r="W43" s="1" t="s">
        <v>53</v>
      </c>
      <c r="X43" s="1" t="s">
        <v>50</v>
      </c>
      <c r="Y43" s="1" t="s">
        <v>74</v>
      </c>
      <c r="Z43" s="1" t="str">
        <f t="shared" si="1"/>
        <v>Até 2</v>
      </c>
      <c r="AA43" s="1" t="s">
        <v>57</v>
      </c>
      <c r="AB43" s="1" t="s">
        <v>76</v>
      </c>
      <c r="AC43" s="1" t="s">
        <v>50</v>
      </c>
      <c r="AD43" s="1" t="s">
        <v>59</v>
      </c>
      <c r="AE43" s="8">
        <v>1</v>
      </c>
      <c r="AF43" s="8">
        <v>1</v>
      </c>
      <c r="AG43" s="8">
        <v>1</v>
      </c>
      <c r="AH43" s="1" t="s">
        <v>61</v>
      </c>
      <c r="AI43" s="1" t="s">
        <v>182</v>
      </c>
      <c r="AJ43" s="1" t="s">
        <v>53</v>
      </c>
    </row>
    <row r="44" spans="1:36" ht="12.75" x14ac:dyDescent="0.2">
      <c r="A44" s="1" t="s">
        <v>388</v>
      </c>
      <c r="B44" t="str">
        <f t="shared" si="0"/>
        <v>P1</v>
      </c>
      <c r="C44" s="1" t="s">
        <v>389</v>
      </c>
      <c r="D44" s="8">
        <v>51992936803</v>
      </c>
      <c r="E44" s="10" t="s">
        <v>390</v>
      </c>
      <c r="F44" s="1" t="s">
        <v>391</v>
      </c>
      <c r="G44" s="1" t="s">
        <v>392</v>
      </c>
      <c r="H44" s="1" t="s">
        <v>42</v>
      </c>
      <c r="I44" s="1" t="s">
        <v>393</v>
      </c>
      <c r="J44" s="1" t="s">
        <v>44</v>
      </c>
      <c r="K44" s="1" t="s">
        <v>118</v>
      </c>
      <c r="L44" s="1" t="s">
        <v>394</v>
      </c>
      <c r="M44" s="1" t="s">
        <v>140</v>
      </c>
      <c r="N44" s="8">
        <v>17</v>
      </c>
      <c r="O44" s="1" t="s">
        <v>48</v>
      </c>
      <c r="P44" s="1" t="s">
        <v>71</v>
      </c>
      <c r="Q44" s="1" t="s">
        <v>50</v>
      </c>
      <c r="R44" s="1" t="s">
        <v>251</v>
      </c>
      <c r="S44" s="8">
        <v>3</v>
      </c>
      <c r="T44" s="1" t="s">
        <v>53</v>
      </c>
      <c r="U44" s="1" t="s">
        <v>87</v>
      </c>
      <c r="V44" s="1" t="s">
        <v>120</v>
      </c>
      <c r="W44" s="1" t="s">
        <v>50</v>
      </c>
      <c r="X44" s="1" t="s">
        <v>50</v>
      </c>
      <c r="Y44" s="1" t="s">
        <v>131</v>
      </c>
      <c r="Z44" s="1" t="str">
        <f t="shared" si="1"/>
        <v>Até 2</v>
      </c>
      <c r="AA44" s="1" t="s">
        <v>57</v>
      </c>
      <c r="AB44" s="1" t="s">
        <v>58</v>
      </c>
      <c r="AC44" s="1" t="s">
        <v>50</v>
      </c>
      <c r="AD44" s="8">
        <v>2</v>
      </c>
      <c r="AE44" s="1" t="s">
        <v>60</v>
      </c>
      <c r="AF44" s="8">
        <v>2</v>
      </c>
      <c r="AG44" s="8">
        <v>2</v>
      </c>
      <c r="AH44" s="1" t="s">
        <v>228</v>
      </c>
      <c r="AI44" s="1" t="s">
        <v>395</v>
      </c>
      <c r="AJ44" s="1" t="s">
        <v>50</v>
      </c>
    </row>
    <row r="45" spans="1:36" ht="12.75" x14ac:dyDescent="0.2">
      <c r="A45" s="1" t="s">
        <v>396</v>
      </c>
      <c r="B45" t="str">
        <f t="shared" si="0"/>
        <v>P1</v>
      </c>
      <c r="C45" s="1" t="s">
        <v>397</v>
      </c>
      <c r="D45" s="8">
        <v>51876139870</v>
      </c>
      <c r="E45" s="10" t="s">
        <v>398</v>
      </c>
      <c r="F45" s="1" t="s">
        <v>399</v>
      </c>
      <c r="G45" s="1" t="s">
        <v>400</v>
      </c>
      <c r="H45" s="1" t="s">
        <v>42</v>
      </c>
      <c r="I45" s="1" t="s">
        <v>401</v>
      </c>
      <c r="J45" s="1" t="s">
        <v>44</v>
      </c>
      <c r="K45" s="1" t="s">
        <v>174</v>
      </c>
      <c r="L45" s="1" t="s">
        <v>402</v>
      </c>
      <c r="M45" s="1" t="s">
        <v>47</v>
      </c>
      <c r="N45" s="8">
        <v>17</v>
      </c>
      <c r="O45" s="1" t="s">
        <v>48</v>
      </c>
      <c r="P45" s="1" t="s">
        <v>71</v>
      </c>
      <c r="Q45" s="1" t="s">
        <v>50</v>
      </c>
      <c r="R45" s="1" t="s">
        <v>51</v>
      </c>
      <c r="S45" s="8">
        <v>2</v>
      </c>
      <c r="T45" s="1" t="s">
        <v>53</v>
      </c>
      <c r="U45" s="1" t="s">
        <v>87</v>
      </c>
      <c r="V45" s="1" t="s">
        <v>111</v>
      </c>
      <c r="W45" s="1" t="s">
        <v>50</v>
      </c>
      <c r="X45" s="1" t="s">
        <v>50</v>
      </c>
      <c r="Y45" s="1" t="s">
        <v>74</v>
      </c>
      <c r="Z45" s="1" t="str">
        <f t="shared" si="1"/>
        <v>Até 2</v>
      </c>
      <c r="AA45" s="1" t="s">
        <v>57</v>
      </c>
      <c r="AB45" s="1" t="s">
        <v>58</v>
      </c>
      <c r="AC45" s="1" t="s">
        <v>50</v>
      </c>
      <c r="AD45" s="8">
        <v>1</v>
      </c>
      <c r="AE45" s="8">
        <v>2</v>
      </c>
      <c r="AF45" s="1" t="s">
        <v>59</v>
      </c>
      <c r="AG45" s="8">
        <v>1</v>
      </c>
      <c r="AH45" s="1" t="s">
        <v>132</v>
      </c>
      <c r="AI45" s="1" t="s">
        <v>143</v>
      </c>
      <c r="AJ45" s="1" t="s">
        <v>50</v>
      </c>
    </row>
    <row r="46" spans="1:36" ht="12.75" x14ac:dyDescent="0.2">
      <c r="A46" s="1" t="s">
        <v>403</v>
      </c>
      <c r="B46" t="str">
        <f t="shared" si="0"/>
        <v>P1</v>
      </c>
      <c r="C46" s="1" t="s">
        <v>404</v>
      </c>
      <c r="D46" s="8">
        <v>49713529880</v>
      </c>
      <c r="E46" s="1"/>
      <c r="F46" s="1" t="s">
        <v>405</v>
      </c>
      <c r="G46" s="1" t="s">
        <v>406</v>
      </c>
      <c r="H46" s="1" t="s">
        <v>42</v>
      </c>
      <c r="I46" s="1" t="s">
        <v>407</v>
      </c>
      <c r="J46" s="1" t="s">
        <v>241</v>
      </c>
      <c r="K46" s="1" t="s">
        <v>322</v>
      </c>
      <c r="L46" s="1" t="s">
        <v>408</v>
      </c>
      <c r="M46" s="1" t="s">
        <v>129</v>
      </c>
      <c r="N46" s="8">
        <v>18</v>
      </c>
      <c r="O46" s="1" t="s">
        <v>48</v>
      </c>
      <c r="P46" s="1" t="s">
        <v>71</v>
      </c>
      <c r="Q46" s="1" t="s">
        <v>50</v>
      </c>
      <c r="R46" s="1" t="s">
        <v>51</v>
      </c>
      <c r="S46" s="8">
        <v>4</v>
      </c>
      <c r="T46" s="1" t="s">
        <v>53</v>
      </c>
      <c r="U46" s="1" t="s">
        <v>55</v>
      </c>
      <c r="V46" s="1" t="s">
        <v>55</v>
      </c>
      <c r="W46" s="1" t="s">
        <v>53</v>
      </c>
      <c r="X46" s="1" t="s">
        <v>50</v>
      </c>
      <c r="Y46" s="1" t="s">
        <v>131</v>
      </c>
      <c r="Z46" s="1" t="str">
        <f t="shared" si="1"/>
        <v>Até 2</v>
      </c>
      <c r="AA46" s="1" t="s">
        <v>57</v>
      </c>
      <c r="AB46" s="1" t="s">
        <v>58</v>
      </c>
      <c r="AC46" s="1" t="s">
        <v>50</v>
      </c>
      <c r="AD46" s="8">
        <v>1</v>
      </c>
      <c r="AE46" s="1" t="s">
        <v>60</v>
      </c>
      <c r="AF46" s="1" t="s">
        <v>60</v>
      </c>
      <c r="AG46" s="8">
        <v>1</v>
      </c>
      <c r="AH46" s="1" t="s">
        <v>77</v>
      </c>
      <c r="AI46" s="1" t="s">
        <v>182</v>
      </c>
      <c r="AJ46" s="1" t="s">
        <v>50</v>
      </c>
    </row>
    <row r="47" spans="1:36" ht="12.75" x14ac:dyDescent="0.2">
      <c r="A47" s="1" t="s">
        <v>409</v>
      </c>
      <c r="B47" t="str">
        <f t="shared" si="0"/>
        <v>P1</v>
      </c>
      <c r="C47" s="1" t="s">
        <v>410</v>
      </c>
      <c r="D47" s="8">
        <v>48254745862</v>
      </c>
      <c r="E47" s="10" t="s">
        <v>411</v>
      </c>
      <c r="F47" s="1" t="s">
        <v>412</v>
      </c>
      <c r="G47" s="1" t="s">
        <v>413</v>
      </c>
      <c r="H47" s="1" t="s">
        <v>414</v>
      </c>
      <c r="I47" s="1" t="s">
        <v>415</v>
      </c>
      <c r="J47" s="1" t="s">
        <v>44</v>
      </c>
      <c r="K47" s="1" t="s">
        <v>416</v>
      </c>
      <c r="L47" s="1" t="s">
        <v>417</v>
      </c>
      <c r="M47" s="1" t="s">
        <v>129</v>
      </c>
      <c r="N47" s="8">
        <v>17</v>
      </c>
      <c r="O47" s="1" t="s">
        <v>48</v>
      </c>
      <c r="P47" s="1" t="s">
        <v>71</v>
      </c>
      <c r="Q47" s="1" t="s">
        <v>53</v>
      </c>
      <c r="R47" s="1" t="s">
        <v>130</v>
      </c>
      <c r="S47" s="8">
        <v>2</v>
      </c>
      <c r="T47" s="1" t="s">
        <v>50</v>
      </c>
      <c r="U47" s="1" t="s">
        <v>87</v>
      </c>
      <c r="V47" s="1" t="s">
        <v>54</v>
      </c>
      <c r="W47" s="1" t="s">
        <v>53</v>
      </c>
      <c r="X47" s="1" t="s">
        <v>50</v>
      </c>
      <c r="Y47" s="1" t="s">
        <v>56</v>
      </c>
      <c r="Z47" s="1" t="str">
        <f t="shared" si="1"/>
        <v>Mais de 2</v>
      </c>
      <c r="AA47" s="1" t="s">
        <v>57</v>
      </c>
      <c r="AB47" s="1" t="s">
        <v>58</v>
      </c>
      <c r="AC47" s="1" t="s">
        <v>50</v>
      </c>
      <c r="AD47" s="8">
        <v>1</v>
      </c>
      <c r="AE47" s="8">
        <v>2</v>
      </c>
      <c r="AF47" s="8">
        <v>1</v>
      </c>
      <c r="AG47" s="8">
        <v>1</v>
      </c>
      <c r="AH47" s="1" t="s">
        <v>132</v>
      </c>
      <c r="AI47" s="1" t="s">
        <v>122</v>
      </c>
      <c r="AJ47" s="1" t="s">
        <v>50</v>
      </c>
    </row>
    <row r="48" spans="1:36" ht="12.75" x14ac:dyDescent="0.2">
      <c r="A48" s="1" t="s">
        <v>418</v>
      </c>
      <c r="B48" t="str">
        <f t="shared" si="0"/>
        <v>P1</v>
      </c>
      <c r="C48" s="1" t="s">
        <v>419</v>
      </c>
      <c r="D48" s="8">
        <v>46390560877</v>
      </c>
      <c r="E48" s="1"/>
      <c r="F48" s="1" t="s">
        <v>420</v>
      </c>
      <c r="G48" s="1" t="s">
        <v>421</v>
      </c>
      <c r="H48" s="1" t="s">
        <v>42</v>
      </c>
      <c r="I48" s="1" t="s">
        <v>422</v>
      </c>
      <c r="J48" s="1" t="s">
        <v>44</v>
      </c>
      <c r="K48" s="1" t="s">
        <v>85</v>
      </c>
      <c r="L48" s="1" t="s">
        <v>423</v>
      </c>
      <c r="M48" s="1" t="s">
        <v>70</v>
      </c>
      <c r="N48" s="8">
        <v>18</v>
      </c>
      <c r="O48" s="1" t="s">
        <v>48</v>
      </c>
      <c r="P48" s="1" t="s">
        <v>49</v>
      </c>
      <c r="Q48" s="1" t="s">
        <v>50</v>
      </c>
      <c r="R48" s="1" t="s">
        <v>251</v>
      </c>
      <c r="S48" s="8">
        <v>3</v>
      </c>
      <c r="T48" s="1" t="s">
        <v>50</v>
      </c>
      <c r="U48" s="1" t="s">
        <v>54</v>
      </c>
      <c r="V48" s="1" t="s">
        <v>73</v>
      </c>
      <c r="W48" s="1" t="s">
        <v>53</v>
      </c>
      <c r="X48" s="1" t="s">
        <v>50</v>
      </c>
      <c r="Y48" s="1" t="s">
        <v>74</v>
      </c>
      <c r="Z48" s="1" t="str">
        <f t="shared" si="1"/>
        <v>Até 2</v>
      </c>
      <c r="AA48" s="1" t="s">
        <v>57</v>
      </c>
      <c r="AB48" s="1" t="s">
        <v>58</v>
      </c>
      <c r="AC48" s="1" t="s">
        <v>50</v>
      </c>
      <c r="AD48" s="8">
        <v>1</v>
      </c>
      <c r="AE48" s="1" t="s">
        <v>60</v>
      </c>
      <c r="AF48" s="8">
        <v>2</v>
      </c>
      <c r="AG48" s="8">
        <v>2</v>
      </c>
      <c r="AH48" s="1" t="s">
        <v>77</v>
      </c>
      <c r="AI48" s="1" t="s">
        <v>133</v>
      </c>
      <c r="AJ48" s="1" t="s">
        <v>50</v>
      </c>
    </row>
    <row r="49" spans="1:36" ht="12.75" x14ac:dyDescent="0.2">
      <c r="A49" s="1" t="s">
        <v>424</v>
      </c>
      <c r="B49" t="str">
        <f t="shared" si="0"/>
        <v>P1</v>
      </c>
      <c r="C49" s="1" t="s">
        <v>425</v>
      </c>
      <c r="D49" s="8">
        <v>52433705843</v>
      </c>
      <c r="E49" s="1"/>
      <c r="F49" s="1" t="s">
        <v>426</v>
      </c>
      <c r="G49" s="1" t="s">
        <v>427</v>
      </c>
      <c r="H49" s="1" t="s">
        <v>42</v>
      </c>
      <c r="I49" s="1" t="s">
        <v>428</v>
      </c>
      <c r="J49" s="1" t="s">
        <v>44</v>
      </c>
      <c r="K49" s="1" t="s">
        <v>85</v>
      </c>
      <c r="L49" s="1" t="s">
        <v>429</v>
      </c>
      <c r="M49" s="1" t="s">
        <v>70</v>
      </c>
      <c r="N49" s="8">
        <v>17</v>
      </c>
      <c r="O49" s="1" t="s">
        <v>48</v>
      </c>
      <c r="P49" s="1" t="s">
        <v>151</v>
      </c>
      <c r="Q49" s="1" t="s">
        <v>50</v>
      </c>
      <c r="R49" s="1" t="s">
        <v>130</v>
      </c>
      <c r="S49" s="1" t="s">
        <v>52</v>
      </c>
      <c r="T49" s="1" t="s">
        <v>50</v>
      </c>
      <c r="U49" s="1" t="s">
        <v>87</v>
      </c>
      <c r="V49" s="1" t="s">
        <v>54</v>
      </c>
      <c r="W49" s="1" t="s">
        <v>50</v>
      </c>
      <c r="X49" s="1" t="s">
        <v>50</v>
      </c>
      <c r="Y49" s="1" t="s">
        <v>74</v>
      </c>
      <c r="Z49" s="1" t="str">
        <f t="shared" si="1"/>
        <v>Até 2</v>
      </c>
      <c r="AA49" s="1" t="s">
        <v>57</v>
      </c>
      <c r="AB49" s="1" t="s">
        <v>76</v>
      </c>
      <c r="AC49" s="1" t="s">
        <v>50</v>
      </c>
      <c r="AD49" s="8">
        <v>2</v>
      </c>
      <c r="AE49" s="1" t="s">
        <v>60</v>
      </c>
      <c r="AF49" s="8">
        <v>1</v>
      </c>
      <c r="AG49" s="1" t="s">
        <v>60</v>
      </c>
      <c r="AH49" s="1" t="s">
        <v>61</v>
      </c>
      <c r="AI49" s="1" t="s">
        <v>430</v>
      </c>
      <c r="AJ49" s="1" t="s">
        <v>50</v>
      </c>
    </row>
    <row r="50" spans="1:36" ht="12.75" x14ac:dyDescent="0.2">
      <c r="A50" s="1" t="s">
        <v>431</v>
      </c>
      <c r="B50" t="str">
        <f t="shared" si="0"/>
        <v>P2</v>
      </c>
      <c r="C50" s="1" t="s">
        <v>432</v>
      </c>
      <c r="D50" s="8">
        <v>43108817850</v>
      </c>
      <c r="E50" s="1"/>
      <c r="F50" s="1" t="s">
        <v>433</v>
      </c>
      <c r="G50" s="1" t="s">
        <v>434</v>
      </c>
      <c r="H50" s="1" t="s">
        <v>42</v>
      </c>
      <c r="I50" s="1" t="s">
        <v>435</v>
      </c>
      <c r="J50" s="1" t="s">
        <v>241</v>
      </c>
      <c r="K50" s="1" t="s">
        <v>174</v>
      </c>
      <c r="L50" s="1" t="s">
        <v>436</v>
      </c>
      <c r="M50" s="1" t="s">
        <v>150</v>
      </c>
      <c r="N50" s="1" t="s">
        <v>324</v>
      </c>
      <c r="O50" s="1" t="s">
        <v>48</v>
      </c>
      <c r="P50" s="1" t="s">
        <v>151</v>
      </c>
      <c r="Q50" s="1" t="s">
        <v>50</v>
      </c>
      <c r="R50" s="1" t="s">
        <v>51</v>
      </c>
      <c r="S50" s="8">
        <v>3</v>
      </c>
      <c r="T50" s="1" t="s">
        <v>50</v>
      </c>
      <c r="U50" s="1" t="s">
        <v>54</v>
      </c>
      <c r="V50" s="1" t="s">
        <v>159</v>
      </c>
      <c r="W50" s="1" t="s">
        <v>53</v>
      </c>
      <c r="X50" s="1" t="s">
        <v>50</v>
      </c>
      <c r="Y50" s="1" t="s">
        <v>74</v>
      </c>
      <c r="Z50" s="1" t="str">
        <f t="shared" si="1"/>
        <v>Até 2</v>
      </c>
      <c r="AA50" s="1" t="s">
        <v>57</v>
      </c>
      <c r="AB50" s="1" t="s">
        <v>76</v>
      </c>
      <c r="AC50" s="1" t="s">
        <v>50</v>
      </c>
      <c r="AD50" s="8">
        <v>2</v>
      </c>
      <c r="AE50" s="1" t="s">
        <v>60</v>
      </c>
      <c r="AF50" s="8">
        <v>1</v>
      </c>
      <c r="AG50" s="8">
        <v>1</v>
      </c>
      <c r="AH50" s="1" t="s">
        <v>77</v>
      </c>
      <c r="AI50" s="1" t="s">
        <v>91</v>
      </c>
      <c r="AJ50" s="1" t="s">
        <v>53</v>
      </c>
    </row>
    <row r="51" spans="1:36" ht="12.75" x14ac:dyDescent="0.2">
      <c r="A51" s="1" t="s">
        <v>437</v>
      </c>
      <c r="B51" t="str">
        <f t="shared" si="0"/>
        <v>P1</v>
      </c>
      <c r="C51" s="1" t="s">
        <v>438</v>
      </c>
      <c r="D51" s="8">
        <v>45747791877</v>
      </c>
      <c r="E51" s="1"/>
      <c r="F51" s="1" t="s">
        <v>439</v>
      </c>
      <c r="G51" s="1" t="s">
        <v>440</v>
      </c>
      <c r="H51" s="1" t="s">
        <v>42</v>
      </c>
      <c r="I51" s="1" t="s">
        <v>441</v>
      </c>
      <c r="J51" s="1" t="s">
        <v>241</v>
      </c>
      <c r="K51" s="1" t="s">
        <v>322</v>
      </c>
      <c r="L51" s="1" t="s">
        <v>442</v>
      </c>
      <c r="M51" s="1" t="s">
        <v>129</v>
      </c>
      <c r="N51" s="1" t="s">
        <v>324</v>
      </c>
      <c r="O51" s="1" t="s">
        <v>48</v>
      </c>
      <c r="P51" s="1" t="s">
        <v>151</v>
      </c>
      <c r="Q51" s="1" t="s">
        <v>50</v>
      </c>
      <c r="R51" s="1" t="s">
        <v>51</v>
      </c>
      <c r="S51" s="8">
        <v>4</v>
      </c>
      <c r="T51" s="1" t="s">
        <v>50</v>
      </c>
      <c r="U51" s="1" t="s">
        <v>54</v>
      </c>
      <c r="V51" s="1" t="s">
        <v>54</v>
      </c>
      <c r="W51" s="1" t="s">
        <v>53</v>
      </c>
      <c r="X51" s="1" t="s">
        <v>50</v>
      </c>
      <c r="Y51" s="1" t="s">
        <v>131</v>
      </c>
      <c r="Z51" s="1" t="str">
        <f t="shared" si="1"/>
        <v>Até 2</v>
      </c>
      <c r="AA51" s="1" t="s">
        <v>57</v>
      </c>
      <c r="AB51" s="1" t="s">
        <v>76</v>
      </c>
      <c r="AC51" s="1" t="s">
        <v>50</v>
      </c>
      <c r="AD51" s="1" t="s">
        <v>59</v>
      </c>
      <c r="AE51" s="1" t="s">
        <v>60</v>
      </c>
      <c r="AF51" s="8">
        <v>2</v>
      </c>
      <c r="AG51" s="8">
        <v>1</v>
      </c>
      <c r="AH51" s="1" t="s">
        <v>61</v>
      </c>
      <c r="AI51" s="1" t="s">
        <v>102</v>
      </c>
      <c r="AJ51" s="1" t="s">
        <v>50</v>
      </c>
    </row>
    <row r="52" spans="1:36" ht="12.75" x14ac:dyDescent="0.2">
      <c r="A52" s="1" t="s">
        <v>443</v>
      </c>
      <c r="B52" t="str">
        <f t="shared" si="0"/>
        <v>P1</v>
      </c>
      <c r="C52" s="1" t="s">
        <v>444</v>
      </c>
      <c r="D52" s="8">
        <v>41572699850</v>
      </c>
      <c r="E52" s="1"/>
      <c r="F52" s="1" t="s">
        <v>445</v>
      </c>
      <c r="G52" s="1" t="s">
        <v>446</v>
      </c>
      <c r="H52" s="1" t="s">
        <v>42</v>
      </c>
      <c r="I52" s="1" t="s">
        <v>447</v>
      </c>
      <c r="J52" s="1" t="s">
        <v>241</v>
      </c>
      <c r="K52" s="1" t="s">
        <v>448</v>
      </c>
      <c r="L52" s="1" t="s">
        <v>449</v>
      </c>
      <c r="M52" s="1" t="s">
        <v>129</v>
      </c>
      <c r="N52" s="1" t="s">
        <v>324</v>
      </c>
      <c r="O52" s="1" t="s">
        <v>48</v>
      </c>
      <c r="P52" s="1" t="s">
        <v>71</v>
      </c>
      <c r="Q52" s="1" t="s">
        <v>50</v>
      </c>
      <c r="R52" s="1" t="s">
        <v>51</v>
      </c>
      <c r="S52" s="8">
        <v>3</v>
      </c>
      <c r="T52" s="1" t="s">
        <v>50</v>
      </c>
      <c r="U52" s="1" t="s">
        <v>87</v>
      </c>
      <c r="V52" s="1" t="s">
        <v>54</v>
      </c>
      <c r="W52" s="1" t="s">
        <v>53</v>
      </c>
      <c r="X52" s="1" t="s">
        <v>50</v>
      </c>
      <c r="Y52" s="1" t="s">
        <v>74</v>
      </c>
      <c r="Z52" s="1" t="str">
        <f t="shared" si="1"/>
        <v>Até 2</v>
      </c>
      <c r="AA52" s="1" t="s">
        <v>57</v>
      </c>
      <c r="AB52" s="1" t="s">
        <v>58</v>
      </c>
      <c r="AC52" s="1" t="s">
        <v>50</v>
      </c>
      <c r="AD52" s="1" t="s">
        <v>59</v>
      </c>
      <c r="AE52" s="1" t="s">
        <v>60</v>
      </c>
      <c r="AF52" s="8">
        <v>2</v>
      </c>
      <c r="AG52" s="8">
        <v>1</v>
      </c>
      <c r="AH52" s="1" t="s">
        <v>269</v>
      </c>
      <c r="AI52" s="1" t="s">
        <v>375</v>
      </c>
      <c r="AJ52" s="1" t="s">
        <v>50</v>
      </c>
    </row>
    <row r="53" spans="1:36" ht="12.75" x14ac:dyDescent="0.2">
      <c r="A53" s="1" t="s">
        <v>450</v>
      </c>
      <c r="B53" t="str">
        <f t="shared" si="0"/>
        <v>P1</v>
      </c>
      <c r="C53" s="1" t="s">
        <v>451</v>
      </c>
      <c r="D53" s="8">
        <v>47498853809</v>
      </c>
      <c r="E53" s="1"/>
      <c r="F53" s="1" t="s">
        <v>452</v>
      </c>
      <c r="G53" s="1" t="s">
        <v>453</v>
      </c>
      <c r="H53" s="1" t="s">
        <v>42</v>
      </c>
      <c r="I53" s="1" t="s">
        <v>454</v>
      </c>
      <c r="J53" s="1" t="s">
        <v>241</v>
      </c>
      <c r="K53" s="1" t="s">
        <v>68</v>
      </c>
      <c r="L53" s="1" t="s">
        <v>455</v>
      </c>
      <c r="M53" s="1" t="s">
        <v>129</v>
      </c>
      <c r="N53" s="8">
        <v>19</v>
      </c>
      <c r="O53" s="1" t="s">
        <v>48</v>
      </c>
      <c r="P53" s="1" t="s">
        <v>71</v>
      </c>
      <c r="Q53" s="1" t="s">
        <v>50</v>
      </c>
      <c r="R53" s="1" t="s">
        <v>101</v>
      </c>
      <c r="S53" s="8">
        <v>4</v>
      </c>
      <c r="T53" s="1" t="s">
        <v>50</v>
      </c>
      <c r="U53" s="1" t="s">
        <v>54</v>
      </c>
      <c r="V53" s="1" t="s">
        <v>55</v>
      </c>
      <c r="W53" s="1" t="s">
        <v>53</v>
      </c>
      <c r="X53" s="1" t="s">
        <v>50</v>
      </c>
      <c r="Y53" s="1" t="s">
        <v>131</v>
      </c>
      <c r="Z53" s="1" t="str">
        <f t="shared" si="1"/>
        <v>Até 2</v>
      </c>
      <c r="AA53" s="1" t="s">
        <v>89</v>
      </c>
      <c r="AB53" s="1" t="s">
        <v>76</v>
      </c>
      <c r="AC53" s="1" t="s">
        <v>50</v>
      </c>
      <c r="AD53" s="1" t="s">
        <v>59</v>
      </c>
      <c r="AE53" s="1" t="s">
        <v>60</v>
      </c>
      <c r="AF53" s="8">
        <v>1</v>
      </c>
      <c r="AG53" s="8">
        <v>1</v>
      </c>
      <c r="AH53" s="1" t="s">
        <v>61</v>
      </c>
      <c r="AI53" s="1" t="s">
        <v>456</v>
      </c>
      <c r="AJ53" s="1" t="s">
        <v>50</v>
      </c>
    </row>
    <row r="54" spans="1:36" ht="12.75" x14ac:dyDescent="0.2">
      <c r="A54" s="1" t="s">
        <v>457</v>
      </c>
      <c r="B54" t="str">
        <f t="shared" si="0"/>
        <v>P1</v>
      </c>
      <c r="C54" s="1" t="s">
        <v>458</v>
      </c>
      <c r="D54" s="8">
        <v>46528222860</v>
      </c>
      <c r="E54" s="1"/>
      <c r="F54" s="1" t="s">
        <v>459</v>
      </c>
      <c r="G54" s="1" t="s">
        <v>440</v>
      </c>
      <c r="H54" s="1" t="s">
        <v>42</v>
      </c>
      <c r="I54" s="1" t="s">
        <v>460</v>
      </c>
      <c r="J54" s="1" t="s">
        <v>44</v>
      </c>
      <c r="K54" s="1" t="s">
        <v>45</v>
      </c>
      <c r="L54" s="1" t="s">
        <v>461</v>
      </c>
      <c r="M54" s="1" t="s">
        <v>70</v>
      </c>
      <c r="N54" s="8">
        <v>17</v>
      </c>
      <c r="O54" s="1" t="s">
        <v>48</v>
      </c>
      <c r="P54" s="1" t="s">
        <v>71</v>
      </c>
      <c r="Q54" s="1" t="s">
        <v>50</v>
      </c>
      <c r="R54" s="1" t="s">
        <v>51</v>
      </c>
      <c r="S54" s="8">
        <v>3</v>
      </c>
      <c r="T54" s="1" t="s">
        <v>53</v>
      </c>
      <c r="U54" s="1" t="s">
        <v>87</v>
      </c>
      <c r="V54" s="1" t="s">
        <v>73</v>
      </c>
      <c r="W54" s="1" t="s">
        <v>53</v>
      </c>
      <c r="X54" s="1" t="s">
        <v>50</v>
      </c>
      <c r="Y54" s="1" t="s">
        <v>74</v>
      </c>
      <c r="Z54" s="1" t="str">
        <f t="shared" si="1"/>
        <v>Até 2</v>
      </c>
      <c r="AA54" s="1" t="s">
        <v>57</v>
      </c>
      <c r="AB54" s="1" t="s">
        <v>58</v>
      </c>
      <c r="AC54" s="1" t="s">
        <v>50</v>
      </c>
      <c r="AD54" s="8">
        <v>2</v>
      </c>
      <c r="AE54" s="1" t="s">
        <v>60</v>
      </c>
      <c r="AF54" s="8">
        <v>2</v>
      </c>
      <c r="AG54" s="8">
        <v>1</v>
      </c>
      <c r="AH54" s="1" t="s">
        <v>61</v>
      </c>
      <c r="AI54" s="1" t="s">
        <v>102</v>
      </c>
      <c r="AJ54" s="1" t="s">
        <v>50</v>
      </c>
    </row>
    <row r="55" spans="1:36" ht="12.75" x14ac:dyDescent="0.2">
      <c r="A55" s="1" t="s">
        <v>462</v>
      </c>
      <c r="B55" t="str">
        <f t="shared" si="0"/>
        <v>P1</v>
      </c>
      <c r="C55" s="1" t="s">
        <v>463</v>
      </c>
      <c r="D55" s="8">
        <v>47780084809</v>
      </c>
      <c r="E55" s="1" t="s">
        <v>464</v>
      </c>
      <c r="F55" s="1" t="s">
        <v>465</v>
      </c>
      <c r="G55" s="1" t="s">
        <v>353</v>
      </c>
      <c r="H55" s="1" t="s">
        <v>42</v>
      </c>
      <c r="I55" s="1" t="s">
        <v>466</v>
      </c>
      <c r="J55" s="1" t="s">
        <v>44</v>
      </c>
      <c r="K55" s="1" t="s">
        <v>109</v>
      </c>
      <c r="L55" s="1" t="s">
        <v>467</v>
      </c>
      <c r="M55" s="1" t="s">
        <v>70</v>
      </c>
      <c r="N55" s="8">
        <v>17</v>
      </c>
      <c r="O55" s="1" t="s">
        <v>48</v>
      </c>
      <c r="P55" s="1" t="s">
        <v>71</v>
      </c>
      <c r="Q55" s="1" t="s">
        <v>50</v>
      </c>
      <c r="R55" s="1" t="s">
        <v>51</v>
      </c>
      <c r="S55" s="8">
        <v>3</v>
      </c>
      <c r="T55" s="1" t="s">
        <v>53</v>
      </c>
      <c r="U55" s="1" t="s">
        <v>55</v>
      </c>
      <c r="V55" s="1" t="s">
        <v>55</v>
      </c>
      <c r="W55" s="1" t="s">
        <v>53</v>
      </c>
      <c r="X55" s="1" t="s">
        <v>50</v>
      </c>
      <c r="Y55" s="1" t="s">
        <v>74</v>
      </c>
      <c r="Z55" s="1" t="str">
        <f t="shared" si="1"/>
        <v>Até 2</v>
      </c>
      <c r="AA55" s="1" t="s">
        <v>57</v>
      </c>
      <c r="AB55" s="1" t="s">
        <v>58</v>
      </c>
      <c r="AC55" s="1" t="s">
        <v>50</v>
      </c>
      <c r="AD55" s="1" t="s">
        <v>59</v>
      </c>
      <c r="AE55" s="8">
        <v>1</v>
      </c>
      <c r="AF55" s="8">
        <v>2</v>
      </c>
      <c r="AG55" s="8">
        <v>1</v>
      </c>
      <c r="AH55" s="1" t="s">
        <v>61</v>
      </c>
      <c r="AI55" s="1" t="s">
        <v>200</v>
      </c>
      <c r="AJ55" s="1" t="s">
        <v>50</v>
      </c>
    </row>
    <row r="56" spans="1:36" ht="12.75" x14ac:dyDescent="0.2">
      <c r="A56" s="1" t="s">
        <v>468</v>
      </c>
      <c r="B56" t="str">
        <f t="shared" si="0"/>
        <v>P1</v>
      </c>
      <c r="C56" s="1" t="s">
        <v>469</v>
      </c>
      <c r="D56" s="8">
        <v>50479378878</v>
      </c>
      <c r="E56" s="1" t="s">
        <v>470</v>
      </c>
      <c r="F56" s="1" t="s">
        <v>471</v>
      </c>
      <c r="G56" s="1" t="s">
        <v>109</v>
      </c>
      <c r="H56" s="1" t="s">
        <v>42</v>
      </c>
      <c r="I56" s="1" t="s">
        <v>472</v>
      </c>
      <c r="J56" s="1" t="s">
        <v>241</v>
      </c>
      <c r="K56" s="1" t="s">
        <v>109</v>
      </c>
      <c r="L56" s="1" t="s">
        <v>473</v>
      </c>
      <c r="M56" s="1" t="s">
        <v>260</v>
      </c>
      <c r="N56" s="8">
        <v>18</v>
      </c>
      <c r="O56" s="1" t="s">
        <v>48</v>
      </c>
      <c r="P56" s="1" t="s">
        <v>151</v>
      </c>
      <c r="Q56" s="1" t="s">
        <v>50</v>
      </c>
      <c r="R56" s="1" t="s">
        <v>130</v>
      </c>
      <c r="S56" s="1" t="s">
        <v>52</v>
      </c>
      <c r="T56" s="1" t="s">
        <v>53</v>
      </c>
      <c r="U56" s="1" t="s">
        <v>87</v>
      </c>
      <c r="V56" s="1" t="s">
        <v>73</v>
      </c>
      <c r="W56" s="1" t="s">
        <v>50</v>
      </c>
      <c r="X56" s="1" t="s">
        <v>50</v>
      </c>
      <c r="Y56" s="1" t="s">
        <v>74</v>
      </c>
      <c r="Z56" s="1" t="str">
        <f t="shared" si="1"/>
        <v>Até 2</v>
      </c>
      <c r="AA56" s="1" t="s">
        <v>57</v>
      </c>
      <c r="AB56" s="1" t="s">
        <v>76</v>
      </c>
      <c r="AC56" s="1" t="s">
        <v>50</v>
      </c>
      <c r="AD56" s="8">
        <v>1</v>
      </c>
      <c r="AE56" s="8">
        <v>2</v>
      </c>
      <c r="AF56" s="1" t="s">
        <v>59</v>
      </c>
      <c r="AG56" s="8">
        <v>2</v>
      </c>
      <c r="AH56" s="1" t="s">
        <v>61</v>
      </c>
      <c r="AI56" s="1" t="s">
        <v>475</v>
      </c>
      <c r="AJ56" s="1" t="s">
        <v>50</v>
      </c>
    </row>
    <row r="57" spans="1:36" ht="12.75" x14ac:dyDescent="0.2">
      <c r="A57" s="1" t="s">
        <v>476</v>
      </c>
      <c r="B57" t="str">
        <f t="shared" si="0"/>
        <v>P1</v>
      </c>
      <c r="C57" s="1" t="s">
        <v>477</v>
      </c>
      <c r="D57" s="8">
        <v>45015959818</v>
      </c>
      <c r="E57" s="1"/>
      <c r="F57" s="1" t="s">
        <v>478</v>
      </c>
      <c r="G57" s="1" t="s">
        <v>479</v>
      </c>
      <c r="H57" s="1" t="s">
        <v>42</v>
      </c>
      <c r="I57" s="1" t="s">
        <v>480</v>
      </c>
      <c r="J57" s="1" t="s">
        <v>241</v>
      </c>
      <c r="K57" s="1" t="s">
        <v>118</v>
      </c>
      <c r="L57" s="1" t="s">
        <v>481</v>
      </c>
      <c r="M57" s="1" t="s">
        <v>482</v>
      </c>
      <c r="N57" s="8">
        <v>19</v>
      </c>
      <c r="O57" s="1" t="s">
        <v>48</v>
      </c>
      <c r="P57" s="1" t="s">
        <v>71</v>
      </c>
      <c r="Q57" s="1" t="s">
        <v>50</v>
      </c>
      <c r="R57" s="1" t="s">
        <v>51</v>
      </c>
      <c r="S57" s="8">
        <v>3</v>
      </c>
      <c r="T57" s="1" t="s">
        <v>53</v>
      </c>
      <c r="U57" s="1" t="s">
        <v>111</v>
      </c>
      <c r="V57" s="1" t="s">
        <v>55</v>
      </c>
      <c r="W57" s="1" t="s">
        <v>53</v>
      </c>
      <c r="X57" s="1" t="s">
        <v>50</v>
      </c>
      <c r="Y57" s="1" t="s">
        <v>88</v>
      </c>
      <c r="Z57" s="1" t="str">
        <f t="shared" si="1"/>
        <v>Mais de 2</v>
      </c>
      <c r="AA57" s="1" t="s">
        <v>89</v>
      </c>
      <c r="AB57" s="1" t="s">
        <v>76</v>
      </c>
      <c r="AC57" s="1" t="s">
        <v>50</v>
      </c>
      <c r="AD57" s="1" t="s">
        <v>60</v>
      </c>
      <c r="AE57" s="1" t="s">
        <v>60</v>
      </c>
      <c r="AF57" s="8">
        <v>2</v>
      </c>
      <c r="AG57" s="8">
        <v>1</v>
      </c>
      <c r="AH57" s="1" t="s">
        <v>61</v>
      </c>
      <c r="AI57" s="1" t="s">
        <v>483</v>
      </c>
      <c r="AJ57" s="1" t="s">
        <v>50</v>
      </c>
    </row>
    <row r="58" spans="1:36" ht="12.75" x14ac:dyDescent="0.2">
      <c r="A58" s="1" t="s">
        <v>484</v>
      </c>
      <c r="B58" t="str">
        <f t="shared" si="0"/>
        <v>P1</v>
      </c>
      <c r="C58" s="1" t="s">
        <v>485</v>
      </c>
      <c r="D58" s="8">
        <v>45747993828</v>
      </c>
      <c r="E58" s="1"/>
      <c r="F58" s="1" t="s">
        <v>486</v>
      </c>
      <c r="G58" s="1" t="s">
        <v>487</v>
      </c>
      <c r="H58" s="1" t="s">
        <v>42</v>
      </c>
      <c r="I58" s="1" t="s">
        <v>488</v>
      </c>
      <c r="J58" s="1" t="s">
        <v>241</v>
      </c>
      <c r="K58" s="1" t="s">
        <v>118</v>
      </c>
      <c r="L58" s="1" t="s">
        <v>489</v>
      </c>
      <c r="M58" s="1" t="s">
        <v>150</v>
      </c>
      <c r="N58" s="1" t="s">
        <v>324</v>
      </c>
      <c r="O58" s="1" t="s">
        <v>100</v>
      </c>
      <c r="P58" s="1" t="s">
        <v>151</v>
      </c>
      <c r="Q58" s="1" t="s">
        <v>50</v>
      </c>
      <c r="R58" s="1" t="s">
        <v>130</v>
      </c>
      <c r="S58" s="8">
        <v>3</v>
      </c>
      <c r="T58" s="1" t="s">
        <v>50</v>
      </c>
      <c r="U58" s="1" t="s">
        <v>54</v>
      </c>
      <c r="V58" s="1" t="s">
        <v>54</v>
      </c>
      <c r="W58" s="1" t="s">
        <v>50</v>
      </c>
      <c r="X58" s="1" t="s">
        <v>50</v>
      </c>
      <c r="Y58" s="1" t="s">
        <v>131</v>
      </c>
      <c r="Z58" s="1" t="str">
        <f t="shared" si="1"/>
        <v>Até 2</v>
      </c>
      <c r="AA58" s="1" t="s">
        <v>57</v>
      </c>
      <c r="AB58" s="1" t="s">
        <v>76</v>
      </c>
      <c r="AC58" s="1" t="s">
        <v>50</v>
      </c>
      <c r="AD58" s="8">
        <v>1</v>
      </c>
      <c r="AE58" s="8">
        <v>2</v>
      </c>
      <c r="AF58" s="8">
        <v>1</v>
      </c>
      <c r="AG58" s="8">
        <v>1</v>
      </c>
      <c r="AH58" s="1" t="s">
        <v>61</v>
      </c>
      <c r="AI58" s="1" t="s">
        <v>490</v>
      </c>
      <c r="AJ58" s="1" t="s">
        <v>50</v>
      </c>
    </row>
    <row r="59" spans="1:36" ht="12.75" x14ac:dyDescent="0.2">
      <c r="A59" s="1" t="s">
        <v>491</v>
      </c>
      <c r="B59" t="str">
        <f t="shared" si="0"/>
        <v>P1</v>
      </c>
      <c r="C59" s="1" t="s">
        <v>492</v>
      </c>
      <c r="D59" s="12">
        <v>61988821853</v>
      </c>
      <c r="E59" s="1"/>
      <c r="F59" s="1" t="s">
        <v>493</v>
      </c>
      <c r="G59" s="1" t="s">
        <v>494</v>
      </c>
      <c r="H59" s="1" t="s">
        <v>42</v>
      </c>
      <c r="I59" s="1" t="s">
        <v>495</v>
      </c>
      <c r="J59" s="1" t="s">
        <v>44</v>
      </c>
      <c r="K59" s="1" t="s">
        <v>109</v>
      </c>
      <c r="L59" s="1" t="s">
        <v>496</v>
      </c>
      <c r="M59" s="1" t="s">
        <v>70</v>
      </c>
      <c r="N59" s="8">
        <v>17</v>
      </c>
      <c r="O59" s="1" t="s">
        <v>48</v>
      </c>
      <c r="P59" s="1" t="s">
        <v>151</v>
      </c>
      <c r="Q59" s="1" t="s">
        <v>50</v>
      </c>
      <c r="R59" s="1" t="s">
        <v>130</v>
      </c>
      <c r="S59" s="1" t="s">
        <v>52</v>
      </c>
      <c r="T59" s="1" t="s">
        <v>53</v>
      </c>
      <c r="U59" s="1" t="s">
        <v>87</v>
      </c>
      <c r="V59" s="1" t="s">
        <v>73</v>
      </c>
      <c r="W59" s="1" t="s">
        <v>53</v>
      </c>
      <c r="X59" s="1" t="s">
        <v>50</v>
      </c>
      <c r="Y59" s="1" t="s">
        <v>56</v>
      </c>
      <c r="Z59" s="1" t="str">
        <f t="shared" si="1"/>
        <v>Mais de 2</v>
      </c>
      <c r="AA59" s="1" t="s">
        <v>57</v>
      </c>
      <c r="AB59" s="1" t="s">
        <v>58</v>
      </c>
      <c r="AC59" s="1" t="s">
        <v>50</v>
      </c>
      <c r="AD59" s="1" t="s">
        <v>59</v>
      </c>
      <c r="AE59" s="1" t="s">
        <v>60</v>
      </c>
      <c r="AF59" s="8">
        <v>1</v>
      </c>
      <c r="AG59" s="8">
        <v>2</v>
      </c>
      <c r="AH59" s="1" t="s">
        <v>132</v>
      </c>
      <c r="AI59" s="1" t="s">
        <v>102</v>
      </c>
      <c r="AJ59" s="1" t="s">
        <v>50</v>
      </c>
    </row>
    <row r="60" spans="1:36" ht="12.75" x14ac:dyDescent="0.2">
      <c r="A60" s="1" t="s">
        <v>497</v>
      </c>
      <c r="B60" t="str">
        <f t="shared" si="0"/>
        <v>P1</v>
      </c>
      <c r="C60" s="1" t="s">
        <v>498</v>
      </c>
      <c r="D60" s="8">
        <v>49824517880</v>
      </c>
      <c r="E60" s="1" t="s">
        <v>499</v>
      </c>
      <c r="F60" s="1" t="s">
        <v>500</v>
      </c>
      <c r="G60" s="1" t="s">
        <v>353</v>
      </c>
      <c r="H60" s="1" t="s">
        <v>42</v>
      </c>
      <c r="I60" s="1" t="s">
        <v>501</v>
      </c>
      <c r="J60" s="1" t="s">
        <v>241</v>
      </c>
      <c r="K60" s="1" t="s">
        <v>109</v>
      </c>
      <c r="L60" s="1" t="s">
        <v>502</v>
      </c>
      <c r="M60" s="1" t="s">
        <v>129</v>
      </c>
      <c r="N60" s="8">
        <v>18</v>
      </c>
      <c r="O60" s="1" t="s">
        <v>48</v>
      </c>
      <c r="P60" s="1" t="s">
        <v>49</v>
      </c>
      <c r="Q60" s="1" t="s">
        <v>50</v>
      </c>
      <c r="R60" s="1" t="s">
        <v>130</v>
      </c>
      <c r="S60" s="8">
        <v>2</v>
      </c>
      <c r="T60" s="1" t="s">
        <v>53</v>
      </c>
      <c r="U60" s="1" t="s">
        <v>87</v>
      </c>
      <c r="V60" s="1" t="s">
        <v>73</v>
      </c>
      <c r="W60" s="1" t="s">
        <v>50</v>
      </c>
      <c r="X60" s="1" t="s">
        <v>53</v>
      </c>
      <c r="Y60" s="1" t="s">
        <v>74</v>
      </c>
      <c r="Z60" s="1" t="str">
        <f t="shared" si="1"/>
        <v>Até 2</v>
      </c>
      <c r="AA60" s="1" t="s">
        <v>57</v>
      </c>
      <c r="AB60" s="1" t="s">
        <v>76</v>
      </c>
      <c r="AC60" s="1" t="s">
        <v>50</v>
      </c>
      <c r="AD60" s="1" t="s">
        <v>59</v>
      </c>
      <c r="AE60" s="8">
        <v>2</v>
      </c>
      <c r="AF60" s="8">
        <v>1</v>
      </c>
      <c r="AG60" s="8">
        <v>1</v>
      </c>
      <c r="AH60" s="1" t="s">
        <v>77</v>
      </c>
      <c r="AI60" s="1" t="s">
        <v>300</v>
      </c>
      <c r="AJ60" s="1" t="s">
        <v>50</v>
      </c>
    </row>
    <row r="61" spans="1:36" ht="12.75" x14ac:dyDescent="0.2">
      <c r="A61" s="1" t="s">
        <v>503</v>
      </c>
      <c r="B61" t="str">
        <f t="shared" si="0"/>
        <v>P1</v>
      </c>
      <c r="C61" s="1" t="s">
        <v>504</v>
      </c>
      <c r="D61" s="8">
        <v>49144906846</v>
      </c>
      <c r="E61" s="1"/>
      <c r="F61" s="1" t="s">
        <v>505</v>
      </c>
      <c r="G61" s="1" t="s">
        <v>506</v>
      </c>
      <c r="H61" s="1" t="s">
        <v>266</v>
      </c>
      <c r="I61" s="1" t="s">
        <v>507</v>
      </c>
      <c r="J61" s="1" t="s">
        <v>44</v>
      </c>
      <c r="K61" s="1" t="s">
        <v>45</v>
      </c>
      <c r="L61" s="1" t="s">
        <v>508</v>
      </c>
      <c r="M61" s="1" t="s">
        <v>129</v>
      </c>
      <c r="N61" s="8">
        <v>17</v>
      </c>
      <c r="O61" s="1" t="s">
        <v>48</v>
      </c>
      <c r="P61" s="1" t="s">
        <v>49</v>
      </c>
      <c r="Q61" s="1" t="s">
        <v>53</v>
      </c>
      <c r="R61" s="1" t="s">
        <v>251</v>
      </c>
      <c r="S61" s="8">
        <v>3</v>
      </c>
      <c r="T61" s="1" t="s">
        <v>53</v>
      </c>
      <c r="U61" s="1" t="s">
        <v>54</v>
      </c>
      <c r="V61" s="1" t="s">
        <v>73</v>
      </c>
      <c r="W61" s="1" t="s">
        <v>53</v>
      </c>
      <c r="X61" s="1" t="s">
        <v>50</v>
      </c>
      <c r="Y61" s="1" t="s">
        <v>74</v>
      </c>
      <c r="Z61" s="1" t="str">
        <f t="shared" si="1"/>
        <v>Até 2</v>
      </c>
      <c r="AA61" s="1" t="s">
        <v>57</v>
      </c>
      <c r="AB61" s="1" t="s">
        <v>58</v>
      </c>
      <c r="AC61" s="1" t="s">
        <v>50</v>
      </c>
      <c r="AD61" s="8">
        <v>1</v>
      </c>
      <c r="AE61" s="8">
        <v>2</v>
      </c>
      <c r="AF61" s="8">
        <v>1</v>
      </c>
      <c r="AG61" s="8">
        <v>2</v>
      </c>
      <c r="AH61" s="1" t="s">
        <v>61</v>
      </c>
      <c r="AI61" s="1" t="s">
        <v>133</v>
      </c>
      <c r="AJ61" s="1" t="s">
        <v>50</v>
      </c>
    </row>
    <row r="62" spans="1:36" ht="12.75" x14ac:dyDescent="0.2">
      <c r="A62" s="1" t="s">
        <v>509</v>
      </c>
      <c r="B62" t="str">
        <f t="shared" si="0"/>
        <v>P1</v>
      </c>
      <c r="C62" s="1" t="s">
        <v>510</v>
      </c>
      <c r="D62" s="8">
        <v>70371575621</v>
      </c>
      <c r="E62" s="1"/>
      <c r="F62" s="1" t="s">
        <v>511</v>
      </c>
      <c r="G62" s="1" t="s">
        <v>512</v>
      </c>
      <c r="H62" s="1" t="s">
        <v>42</v>
      </c>
      <c r="I62" s="1" t="s">
        <v>513</v>
      </c>
      <c r="J62" s="1" t="s">
        <v>44</v>
      </c>
      <c r="K62" s="1" t="s">
        <v>85</v>
      </c>
      <c r="L62" s="1" t="s">
        <v>514</v>
      </c>
      <c r="M62" s="1" t="s">
        <v>129</v>
      </c>
      <c r="N62" s="8">
        <v>17</v>
      </c>
      <c r="O62" s="1" t="s">
        <v>48</v>
      </c>
      <c r="P62" s="1" t="s">
        <v>49</v>
      </c>
      <c r="Q62" s="1" t="s">
        <v>50</v>
      </c>
      <c r="R62" s="1" t="s">
        <v>130</v>
      </c>
      <c r="S62" s="1" t="s">
        <v>52</v>
      </c>
      <c r="T62" s="1" t="s">
        <v>53</v>
      </c>
      <c r="U62" s="1" t="s">
        <v>87</v>
      </c>
      <c r="V62" s="1" t="s">
        <v>73</v>
      </c>
      <c r="W62" s="1" t="s">
        <v>50</v>
      </c>
      <c r="X62" s="1" t="s">
        <v>50</v>
      </c>
      <c r="Y62" s="1" t="s">
        <v>88</v>
      </c>
      <c r="Z62" s="1" t="str">
        <f t="shared" si="1"/>
        <v>Mais de 2</v>
      </c>
      <c r="AA62" s="1" t="s">
        <v>57</v>
      </c>
      <c r="AB62" s="1" t="s">
        <v>76</v>
      </c>
      <c r="AC62" s="1" t="s">
        <v>53</v>
      </c>
      <c r="AD62" s="8">
        <v>2</v>
      </c>
      <c r="AE62" s="8">
        <v>2</v>
      </c>
      <c r="AF62" s="8">
        <v>2</v>
      </c>
      <c r="AG62" s="8">
        <v>2</v>
      </c>
      <c r="AH62" s="1" t="s">
        <v>61</v>
      </c>
      <c r="AI62" s="1" t="s">
        <v>515</v>
      </c>
      <c r="AJ62" s="1" t="s">
        <v>50</v>
      </c>
    </row>
    <row r="63" spans="1:36" ht="12.75" x14ac:dyDescent="0.2">
      <c r="A63" s="1" t="s">
        <v>516</v>
      </c>
      <c r="B63" t="str">
        <f t="shared" si="0"/>
        <v>P1</v>
      </c>
      <c r="C63" s="1" t="s">
        <v>517</v>
      </c>
      <c r="D63" s="8">
        <v>42307620893</v>
      </c>
      <c r="E63" s="1"/>
      <c r="F63" s="1" t="s">
        <v>518</v>
      </c>
      <c r="G63" s="1" t="s">
        <v>519</v>
      </c>
      <c r="H63" s="1" t="s">
        <v>42</v>
      </c>
      <c r="I63" s="1" t="s">
        <v>520</v>
      </c>
      <c r="J63" s="1" t="s">
        <v>44</v>
      </c>
      <c r="K63" s="1" t="s">
        <v>98</v>
      </c>
      <c r="L63" s="1" t="s">
        <v>521</v>
      </c>
      <c r="M63" s="1" t="s">
        <v>70</v>
      </c>
      <c r="N63" s="8">
        <v>17</v>
      </c>
      <c r="O63" s="1" t="s">
        <v>48</v>
      </c>
      <c r="P63" s="1" t="s">
        <v>71</v>
      </c>
      <c r="Q63" s="1" t="s">
        <v>50</v>
      </c>
      <c r="R63" s="1" t="s">
        <v>51</v>
      </c>
      <c r="S63" s="8">
        <v>2</v>
      </c>
      <c r="T63" s="1" t="s">
        <v>50</v>
      </c>
      <c r="U63" s="1" t="s">
        <v>72</v>
      </c>
      <c r="V63" s="1" t="s">
        <v>159</v>
      </c>
      <c r="W63" s="1" t="s">
        <v>50</v>
      </c>
      <c r="X63" s="1" t="s">
        <v>50</v>
      </c>
      <c r="Y63" s="1" t="s">
        <v>88</v>
      </c>
      <c r="Z63" s="1" t="str">
        <f t="shared" si="1"/>
        <v>Mais de 2</v>
      </c>
      <c r="AA63" s="1" t="s">
        <v>57</v>
      </c>
      <c r="AB63" s="1" t="s">
        <v>58</v>
      </c>
      <c r="AC63" s="1" t="s">
        <v>50</v>
      </c>
      <c r="AD63" s="8">
        <v>1</v>
      </c>
      <c r="AE63" s="8">
        <v>2</v>
      </c>
      <c r="AF63" s="8">
        <v>1</v>
      </c>
      <c r="AG63" s="8">
        <v>1</v>
      </c>
      <c r="AH63" s="1" t="s">
        <v>132</v>
      </c>
      <c r="AI63" s="1" t="s">
        <v>102</v>
      </c>
      <c r="AJ63" s="1" t="s">
        <v>50</v>
      </c>
    </row>
    <row r="64" spans="1:36" ht="12.75" x14ac:dyDescent="0.2">
      <c r="A64" s="1" t="s">
        <v>522</v>
      </c>
      <c r="B64" t="str">
        <f t="shared" si="0"/>
        <v>P1</v>
      </c>
      <c r="C64" s="1" t="s">
        <v>523</v>
      </c>
      <c r="D64" s="8">
        <v>51367518865</v>
      </c>
      <c r="E64" s="10" t="s">
        <v>524</v>
      </c>
      <c r="F64" s="1" t="s">
        <v>525</v>
      </c>
      <c r="G64" s="1" t="s">
        <v>526</v>
      </c>
      <c r="H64" s="1" t="s">
        <v>42</v>
      </c>
      <c r="I64" s="1" t="s">
        <v>527</v>
      </c>
      <c r="J64" s="1" t="s">
        <v>44</v>
      </c>
      <c r="K64" s="1" t="s">
        <v>98</v>
      </c>
      <c r="L64" s="1" t="s">
        <v>528</v>
      </c>
      <c r="M64" s="1" t="s">
        <v>70</v>
      </c>
      <c r="N64" s="8">
        <v>18</v>
      </c>
      <c r="O64" s="1" t="s">
        <v>48</v>
      </c>
      <c r="P64" s="1" t="s">
        <v>49</v>
      </c>
      <c r="Q64" s="1" t="s">
        <v>50</v>
      </c>
      <c r="R64" s="1" t="s">
        <v>251</v>
      </c>
      <c r="S64" s="1" t="s">
        <v>52</v>
      </c>
      <c r="T64" s="1" t="s">
        <v>50</v>
      </c>
      <c r="U64" s="1" t="s">
        <v>54</v>
      </c>
      <c r="V64" s="1" t="s">
        <v>54</v>
      </c>
      <c r="W64" s="1" t="s">
        <v>53</v>
      </c>
      <c r="X64" s="1" t="s">
        <v>50</v>
      </c>
      <c r="Y64" s="1" t="s">
        <v>56</v>
      </c>
      <c r="Z64" s="1" t="str">
        <f t="shared" si="1"/>
        <v>Mais de 2</v>
      </c>
      <c r="AA64" s="1" t="s">
        <v>57</v>
      </c>
      <c r="AB64" s="1" t="s">
        <v>76</v>
      </c>
      <c r="AC64" s="1" t="s">
        <v>53</v>
      </c>
      <c r="AD64" s="1" t="s">
        <v>59</v>
      </c>
      <c r="AE64" s="1" t="s">
        <v>60</v>
      </c>
      <c r="AF64" s="8">
        <v>2</v>
      </c>
      <c r="AG64" s="8">
        <v>2</v>
      </c>
      <c r="AH64" s="1" t="s">
        <v>77</v>
      </c>
      <c r="AI64" s="1" t="s">
        <v>200</v>
      </c>
      <c r="AJ64" s="1" t="s">
        <v>50</v>
      </c>
    </row>
    <row r="65" spans="1:36" ht="12.75" x14ac:dyDescent="0.2">
      <c r="A65" s="1" t="s">
        <v>529</v>
      </c>
      <c r="B65" t="str">
        <f t="shared" si="0"/>
        <v>P1</v>
      </c>
      <c r="C65" s="1" t="s">
        <v>530</v>
      </c>
      <c r="D65" s="8">
        <v>47352386890</v>
      </c>
      <c r="E65" s="1"/>
      <c r="F65" s="1" t="s">
        <v>531</v>
      </c>
      <c r="G65" s="1" t="s">
        <v>532</v>
      </c>
      <c r="H65" s="1" t="s">
        <v>42</v>
      </c>
      <c r="I65" s="1" t="s">
        <v>533</v>
      </c>
      <c r="J65" s="1" t="s">
        <v>241</v>
      </c>
      <c r="K65" s="1" t="s">
        <v>118</v>
      </c>
      <c r="L65" s="1" t="s">
        <v>534</v>
      </c>
      <c r="M65" s="1" t="s">
        <v>129</v>
      </c>
      <c r="N65" s="8">
        <v>19</v>
      </c>
      <c r="O65" s="1" t="s">
        <v>48</v>
      </c>
      <c r="P65" s="1" t="s">
        <v>261</v>
      </c>
      <c r="Q65" s="1" t="s">
        <v>50</v>
      </c>
      <c r="R65" s="1" t="s">
        <v>101</v>
      </c>
      <c r="S65" s="1" t="s">
        <v>52</v>
      </c>
      <c r="T65" s="1" t="s">
        <v>50</v>
      </c>
      <c r="U65" s="1" t="s">
        <v>87</v>
      </c>
      <c r="V65" s="1" t="s">
        <v>111</v>
      </c>
      <c r="W65" s="1" t="s">
        <v>53</v>
      </c>
      <c r="X65" s="1" t="s">
        <v>50</v>
      </c>
      <c r="Y65" s="1" t="s">
        <v>56</v>
      </c>
      <c r="Z65" s="1" t="str">
        <f t="shared" si="1"/>
        <v>Mais de 2</v>
      </c>
      <c r="AA65" s="1" t="s">
        <v>57</v>
      </c>
      <c r="AB65" s="1" t="s">
        <v>58</v>
      </c>
      <c r="AC65" s="1" t="s">
        <v>50</v>
      </c>
      <c r="AD65" s="8">
        <v>2</v>
      </c>
      <c r="AE65" s="1" t="s">
        <v>60</v>
      </c>
      <c r="AF65" s="8">
        <v>1</v>
      </c>
      <c r="AG65" s="8">
        <v>1</v>
      </c>
      <c r="AH65" s="1" t="s">
        <v>228</v>
      </c>
      <c r="AI65" s="1" t="s">
        <v>102</v>
      </c>
      <c r="AJ65" s="1" t="s">
        <v>50</v>
      </c>
    </row>
    <row r="66" spans="1:36" ht="12.75" x14ac:dyDescent="0.2">
      <c r="A66" s="1" t="s">
        <v>535</v>
      </c>
      <c r="B66" t="str">
        <f t="shared" si="0"/>
        <v>P2</v>
      </c>
      <c r="C66" s="1" t="s">
        <v>536</v>
      </c>
      <c r="D66" s="8">
        <v>51880465809</v>
      </c>
      <c r="E66" s="1"/>
      <c r="F66" s="1" t="s">
        <v>537</v>
      </c>
      <c r="G66" s="1" t="s">
        <v>538</v>
      </c>
      <c r="H66" s="1" t="s">
        <v>42</v>
      </c>
      <c r="I66" s="1" t="s">
        <v>539</v>
      </c>
      <c r="J66" s="1" t="s">
        <v>44</v>
      </c>
      <c r="K66" s="1" t="s">
        <v>45</v>
      </c>
      <c r="L66" s="1" t="s">
        <v>540</v>
      </c>
      <c r="M66" s="1" t="s">
        <v>129</v>
      </c>
      <c r="N66" s="8">
        <v>17</v>
      </c>
      <c r="O66" s="1" t="s">
        <v>48</v>
      </c>
      <c r="P66" s="1" t="s">
        <v>49</v>
      </c>
      <c r="Q66" s="1" t="s">
        <v>50</v>
      </c>
      <c r="R66" s="1" t="s">
        <v>51</v>
      </c>
      <c r="S66" s="8">
        <v>3</v>
      </c>
      <c r="T66" s="1" t="s">
        <v>53</v>
      </c>
      <c r="U66" s="1" t="s">
        <v>72</v>
      </c>
      <c r="V66" s="1" t="s">
        <v>73</v>
      </c>
      <c r="W66" s="1" t="s">
        <v>50</v>
      </c>
      <c r="X66" s="1" t="s">
        <v>50</v>
      </c>
      <c r="Y66" s="1" t="s">
        <v>88</v>
      </c>
      <c r="Z66" s="1" t="str">
        <f t="shared" si="1"/>
        <v>Mais de 2</v>
      </c>
      <c r="AA66" s="1" t="s">
        <v>57</v>
      </c>
      <c r="AB66" s="1" t="s">
        <v>58</v>
      </c>
      <c r="AC66" s="1" t="s">
        <v>50</v>
      </c>
      <c r="AD66" s="8">
        <v>1</v>
      </c>
      <c r="AE66" s="1" t="s">
        <v>60</v>
      </c>
      <c r="AF66" s="8">
        <v>2</v>
      </c>
      <c r="AG66" s="8">
        <v>1</v>
      </c>
      <c r="AH66" s="1" t="s">
        <v>77</v>
      </c>
      <c r="AI66" s="1" t="s">
        <v>102</v>
      </c>
      <c r="AJ66" s="1" t="s">
        <v>53</v>
      </c>
    </row>
    <row r="67" spans="1:36" ht="12.75" x14ac:dyDescent="0.2">
      <c r="A67" s="1" t="s">
        <v>541</v>
      </c>
      <c r="B67" t="str">
        <f t="shared" si="0"/>
        <v>P1</v>
      </c>
      <c r="C67" s="1" t="s">
        <v>542</v>
      </c>
      <c r="D67" s="8">
        <v>51117141896</v>
      </c>
      <c r="E67" s="1"/>
      <c r="F67" s="1" t="s">
        <v>543</v>
      </c>
      <c r="G67" s="1" t="s">
        <v>187</v>
      </c>
      <c r="H67" s="1" t="s">
        <v>42</v>
      </c>
      <c r="I67" s="1" t="s">
        <v>544</v>
      </c>
      <c r="J67" s="1" t="s">
        <v>241</v>
      </c>
      <c r="K67" s="1" t="s">
        <v>109</v>
      </c>
      <c r="L67" s="1" t="s">
        <v>545</v>
      </c>
      <c r="M67" s="1" t="s">
        <v>70</v>
      </c>
      <c r="N67" s="8">
        <v>18</v>
      </c>
      <c r="O67" s="1" t="s">
        <v>48</v>
      </c>
      <c r="P67" s="1" t="s">
        <v>49</v>
      </c>
      <c r="Q67" s="1" t="s">
        <v>50</v>
      </c>
      <c r="R67" s="1" t="s">
        <v>101</v>
      </c>
      <c r="S67" s="1" t="s">
        <v>52</v>
      </c>
      <c r="T67" s="1" t="s">
        <v>53</v>
      </c>
      <c r="U67" s="1" t="s">
        <v>54</v>
      </c>
      <c r="V67" s="1" t="s">
        <v>54</v>
      </c>
      <c r="W67" s="1" t="s">
        <v>53</v>
      </c>
      <c r="X67" s="1" t="s">
        <v>50</v>
      </c>
      <c r="Y67" s="1" t="s">
        <v>131</v>
      </c>
      <c r="Z67" s="1" t="str">
        <f t="shared" si="1"/>
        <v>Até 2</v>
      </c>
      <c r="AA67" s="1" t="s">
        <v>57</v>
      </c>
      <c r="AB67" s="1" t="s">
        <v>76</v>
      </c>
      <c r="AC67" s="1" t="s">
        <v>50</v>
      </c>
      <c r="AD67" s="8">
        <v>2</v>
      </c>
      <c r="AE67" s="8">
        <v>2</v>
      </c>
      <c r="AF67" s="8">
        <v>2</v>
      </c>
      <c r="AG67" s="8">
        <v>1</v>
      </c>
      <c r="AH67" s="1" t="s">
        <v>61</v>
      </c>
      <c r="AI67" s="1" t="s">
        <v>546</v>
      </c>
      <c r="AJ67" s="1" t="s">
        <v>50</v>
      </c>
    </row>
    <row r="68" spans="1:36" ht="12.75" x14ac:dyDescent="0.2">
      <c r="A68" s="1" t="s">
        <v>547</v>
      </c>
      <c r="B68" t="str">
        <f t="shared" si="0"/>
        <v>P1</v>
      </c>
      <c r="C68" s="1" t="s">
        <v>548</v>
      </c>
      <c r="D68" s="8">
        <v>44143337843</v>
      </c>
      <c r="E68" s="1" t="s">
        <v>549</v>
      </c>
      <c r="F68" s="1" t="s">
        <v>550</v>
      </c>
      <c r="G68" s="1" t="s">
        <v>551</v>
      </c>
      <c r="H68" s="1" t="s">
        <v>42</v>
      </c>
      <c r="I68" s="1" t="s">
        <v>552</v>
      </c>
      <c r="J68" s="1" t="s">
        <v>44</v>
      </c>
      <c r="K68" s="1" t="s">
        <v>98</v>
      </c>
      <c r="L68" s="1" t="s">
        <v>553</v>
      </c>
      <c r="M68" s="1" t="s">
        <v>129</v>
      </c>
      <c r="N68" s="8">
        <v>17</v>
      </c>
      <c r="O68" s="1" t="s">
        <v>48</v>
      </c>
      <c r="P68" s="1" t="s">
        <v>151</v>
      </c>
      <c r="Q68" s="1" t="s">
        <v>50</v>
      </c>
      <c r="R68" s="1" t="s">
        <v>51</v>
      </c>
      <c r="S68" s="8">
        <v>4</v>
      </c>
      <c r="T68" s="1" t="s">
        <v>50</v>
      </c>
      <c r="U68" s="1" t="s">
        <v>87</v>
      </c>
      <c r="V68" s="1" t="s">
        <v>73</v>
      </c>
      <c r="W68" s="1" t="s">
        <v>53</v>
      </c>
      <c r="X68" s="1" t="s">
        <v>50</v>
      </c>
      <c r="Y68" s="1" t="s">
        <v>131</v>
      </c>
      <c r="Z68" s="1" t="str">
        <f t="shared" ref="Z68:Z131" si="2">IF(OR(Y68="Menos de 1",Y68="1 a 2"),"Até 2","Mais de 2")</f>
        <v>Até 2</v>
      </c>
      <c r="AA68" s="1" t="s">
        <v>57</v>
      </c>
      <c r="AB68" s="1" t="s">
        <v>58</v>
      </c>
      <c r="AC68" s="1" t="s">
        <v>50</v>
      </c>
      <c r="AD68" s="8">
        <v>1</v>
      </c>
      <c r="AE68" s="1" t="s">
        <v>60</v>
      </c>
      <c r="AF68" s="1" t="s">
        <v>60</v>
      </c>
      <c r="AG68" s="8">
        <v>2</v>
      </c>
      <c r="AH68" s="1" t="s">
        <v>77</v>
      </c>
      <c r="AI68" s="1" t="s">
        <v>554</v>
      </c>
      <c r="AJ68" s="1" t="s">
        <v>50</v>
      </c>
    </row>
    <row r="69" spans="1:36" ht="12.75" x14ac:dyDescent="0.2">
      <c r="A69" s="1" t="s">
        <v>555</v>
      </c>
      <c r="B69" t="str">
        <f t="shared" si="0"/>
        <v>P1</v>
      </c>
      <c r="C69" s="1" t="s">
        <v>556</v>
      </c>
      <c r="D69" s="8">
        <v>45756985808</v>
      </c>
      <c r="E69" s="1" t="s">
        <v>557</v>
      </c>
      <c r="F69" s="1" t="s">
        <v>558</v>
      </c>
      <c r="G69" s="1" t="s">
        <v>559</v>
      </c>
      <c r="H69" s="1" t="s">
        <v>42</v>
      </c>
      <c r="I69" s="1" t="s">
        <v>560</v>
      </c>
      <c r="J69" s="1" t="s">
        <v>44</v>
      </c>
      <c r="K69" s="1" t="s">
        <v>118</v>
      </c>
      <c r="L69" s="1" t="s">
        <v>561</v>
      </c>
      <c r="M69" s="1" t="s">
        <v>47</v>
      </c>
      <c r="N69" s="8">
        <v>18</v>
      </c>
      <c r="O69" s="1" t="s">
        <v>48</v>
      </c>
      <c r="P69" s="1" t="s">
        <v>151</v>
      </c>
      <c r="Q69" s="1" t="s">
        <v>50</v>
      </c>
      <c r="R69" s="1" t="s">
        <v>51</v>
      </c>
      <c r="S69" s="8">
        <v>4</v>
      </c>
      <c r="T69" s="1" t="s">
        <v>53</v>
      </c>
      <c r="U69" s="1" t="s">
        <v>87</v>
      </c>
      <c r="V69" s="1" t="s">
        <v>120</v>
      </c>
      <c r="W69" s="1" t="s">
        <v>50</v>
      </c>
      <c r="X69" s="1" t="s">
        <v>50</v>
      </c>
      <c r="Y69" s="1" t="s">
        <v>56</v>
      </c>
      <c r="Z69" s="1" t="str">
        <f t="shared" si="2"/>
        <v>Mais de 2</v>
      </c>
      <c r="AA69" s="1" t="s">
        <v>89</v>
      </c>
      <c r="AB69" s="1" t="s">
        <v>76</v>
      </c>
      <c r="AC69" s="1" t="s">
        <v>50</v>
      </c>
      <c r="AD69" s="8">
        <v>1</v>
      </c>
      <c r="AE69" s="1" t="s">
        <v>60</v>
      </c>
      <c r="AF69" s="8">
        <v>1</v>
      </c>
      <c r="AG69" s="8">
        <v>2</v>
      </c>
      <c r="AH69" s="1" t="s">
        <v>121</v>
      </c>
      <c r="AI69" s="1" t="s">
        <v>562</v>
      </c>
      <c r="AJ69" s="1" t="s">
        <v>50</v>
      </c>
    </row>
    <row r="70" spans="1:36" ht="12.75" x14ac:dyDescent="0.2">
      <c r="A70" s="1" t="s">
        <v>563</v>
      </c>
      <c r="B70" t="str">
        <f t="shared" si="0"/>
        <v>P2</v>
      </c>
      <c r="C70" s="1" t="s">
        <v>564</v>
      </c>
      <c r="D70" s="8">
        <v>51092971858</v>
      </c>
      <c r="E70" s="1"/>
      <c r="F70" s="1" t="s">
        <v>565</v>
      </c>
      <c r="G70" s="1" t="s">
        <v>566</v>
      </c>
      <c r="H70" s="1" t="s">
        <v>42</v>
      </c>
      <c r="I70" s="1" t="s">
        <v>567</v>
      </c>
      <c r="J70" s="1" t="s">
        <v>44</v>
      </c>
      <c r="K70" s="1" t="s">
        <v>118</v>
      </c>
      <c r="L70" s="1" t="s">
        <v>568</v>
      </c>
      <c r="M70" s="1" t="s">
        <v>150</v>
      </c>
      <c r="N70" s="8">
        <v>18</v>
      </c>
      <c r="O70" s="1" t="s">
        <v>48</v>
      </c>
      <c r="P70" s="1" t="s">
        <v>49</v>
      </c>
      <c r="Q70" s="1" t="s">
        <v>50</v>
      </c>
      <c r="R70" s="1" t="s">
        <v>51</v>
      </c>
      <c r="S70" s="8">
        <v>3</v>
      </c>
      <c r="T70" s="1" t="s">
        <v>53</v>
      </c>
      <c r="U70" s="1" t="s">
        <v>87</v>
      </c>
      <c r="V70" s="1" t="s">
        <v>120</v>
      </c>
      <c r="W70" s="1" t="s">
        <v>50</v>
      </c>
      <c r="X70" s="1" t="s">
        <v>50</v>
      </c>
      <c r="Y70" s="1" t="s">
        <v>88</v>
      </c>
      <c r="Z70" s="1" t="str">
        <f t="shared" si="2"/>
        <v>Mais de 2</v>
      </c>
      <c r="AA70" s="1" t="s">
        <v>57</v>
      </c>
      <c r="AB70" s="1" t="s">
        <v>76</v>
      </c>
      <c r="AC70" s="1" t="s">
        <v>50</v>
      </c>
      <c r="AD70" s="8">
        <v>1</v>
      </c>
      <c r="AE70" s="8">
        <v>2</v>
      </c>
      <c r="AF70" s="8">
        <v>1</v>
      </c>
      <c r="AG70" s="8">
        <v>2</v>
      </c>
      <c r="AH70" s="1" t="s">
        <v>269</v>
      </c>
      <c r="AI70" s="1" t="s">
        <v>122</v>
      </c>
      <c r="AJ70" s="1" t="s">
        <v>53</v>
      </c>
    </row>
    <row r="71" spans="1:36" ht="12.75" x14ac:dyDescent="0.2">
      <c r="A71" s="1" t="s">
        <v>569</v>
      </c>
      <c r="B71" t="str">
        <f t="shared" si="0"/>
        <v>P1</v>
      </c>
      <c r="C71" s="1" t="s">
        <v>570</v>
      </c>
      <c r="D71" s="8">
        <v>48587270842</v>
      </c>
      <c r="E71" s="1" t="s">
        <v>571</v>
      </c>
      <c r="F71" s="1" t="s">
        <v>572</v>
      </c>
      <c r="G71" s="1" t="s">
        <v>573</v>
      </c>
      <c r="H71" s="1" t="s">
        <v>42</v>
      </c>
      <c r="I71" s="1" t="s">
        <v>574</v>
      </c>
      <c r="J71" s="1" t="s">
        <v>44</v>
      </c>
      <c r="K71" s="1" t="s">
        <v>174</v>
      </c>
      <c r="L71" s="1" t="s">
        <v>575</v>
      </c>
      <c r="M71" s="1" t="s">
        <v>129</v>
      </c>
      <c r="N71" s="8">
        <v>17</v>
      </c>
      <c r="O71" s="1" t="s">
        <v>48</v>
      </c>
      <c r="P71" s="1" t="s">
        <v>151</v>
      </c>
      <c r="Q71" s="1" t="s">
        <v>50</v>
      </c>
      <c r="R71" s="1" t="s">
        <v>251</v>
      </c>
      <c r="S71" s="8">
        <v>3</v>
      </c>
      <c r="T71" s="1" t="s">
        <v>53</v>
      </c>
      <c r="U71" s="1" t="s">
        <v>87</v>
      </c>
      <c r="V71" s="1" t="s">
        <v>120</v>
      </c>
      <c r="W71" s="1" t="s">
        <v>50</v>
      </c>
      <c r="X71" s="1" t="s">
        <v>50</v>
      </c>
      <c r="Y71" s="1" t="s">
        <v>131</v>
      </c>
      <c r="Z71" s="1" t="str">
        <f t="shared" si="2"/>
        <v>Até 2</v>
      </c>
      <c r="AA71" s="1" t="s">
        <v>57</v>
      </c>
      <c r="AB71" s="1" t="s">
        <v>76</v>
      </c>
      <c r="AC71" s="1" t="s">
        <v>53</v>
      </c>
      <c r="AD71" s="8">
        <v>1</v>
      </c>
      <c r="AE71" s="1" t="s">
        <v>60</v>
      </c>
      <c r="AF71" s="8">
        <v>2</v>
      </c>
      <c r="AG71" s="8">
        <v>2</v>
      </c>
      <c r="AH71" s="1" t="s">
        <v>121</v>
      </c>
      <c r="AI71" s="1" t="s">
        <v>395</v>
      </c>
      <c r="AJ71" s="1" t="s">
        <v>50</v>
      </c>
    </row>
    <row r="72" spans="1:36" ht="12.75" x14ac:dyDescent="0.2">
      <c r="A72" s="1" t="s">
        <v>576</v>
      </c>
      <c r="B72" t="str">
        <f t="shared" si="0"/>
        <v>P1</v>
      </c>
      <c r="C72" s="1" t="s">
        <v>577</v>
      </c>
      <c r="D72" s="8">
        <v>36252622826</v>
      </c>
      <c r="E72" s="1"/>
      <c r="F72" s="1" t="s">
        <v>578</v>
      </c>
      <c r="G72" s="1" t="s">
        <v>579</v>
      </c>
      <c r="H72" s="1" t="s">
        <v>42</v>
      </c>
      <c r="I72" s="1" t="s">
        <v>580</v>
      </c>
      <c r="J72" s="1" t="s">
        <v>44</v>
      </c>
      <c r="K72" s="1" t="s">
        <v>118</v>
      </c>
      <c r="L72" s="1" t="s">
        <v>581</v>
      </c>
      <c r="M72" s="1" t="s">
        <v>70</v>
      </c>
      <c r="N72" s="8">
        <v>18</v>
      </c>
      <c r="O72" s="1" t="s">
        <v>48</v>
      </c>
      <c r="P72" s="1" t="s">
        <v>71</v>
      </c>
      <c r="Q72" s="1" t="s">
        <v>50</v>
      </c>
      <c r="R72" s="1" t="s">
        <v>130</v>
      </c>
      <c r="S72" s="8">
        <v>4</v>
      </c>
      <c r="T72" s="1" t="s">
        <v>53</v>
      </c>
      <c r="U72" s="1" t="s">
        <v>55</v>
      </c>
      <c r="V72" s="1" t="s">
        <v>73</v>
      </c>
      <c r="W72" s="1" t="s">
        <v>50</v>
      </c>
      <c r="X72" s="1" t="s">
        <v>50</v>
      </c>
      <c r="Y72" s="1" t="s">
        <v>131</v>
      </c>
      <c r="Z72" s="1" t="str">
        <f t="shared" si="2"/>
        <v>Até 2</v>
      </c>
      <c r="AA72" s="1" t="s">
        <v>89</v>
      </c>
      <c r="AB72" s="1" t="s">
        <v>58</v>
      </c>
      <c r="AC72" s="1" t="s">
        <v>50</v>
      </c>
      <c r="AD72" s="8">
        <v>1</v>
      </c>
      <c r="AE72" s="1" t="s">
        <v>60</v>
      </c>
      <c r="AF72" s="8">
        <v>2</v>
      </c>
      <c r="AG72" s="8">
        <v>2</v>
      </c>
      <c r="AH72" s="1" t="s">
        <v>121</v>
      </c>
      <c r="AI72" s="1" t="s">
        <v>200</v>
      </c>
      <c r="AJ72" s="1" t="s">
        <v>50</v>
      </c>
    </row>
    <row r="73" spans="1:36" ht="12.75" x14ac:dyDescent="0.2">
      <c r="A73" s="1" t="s">
        <v>582</v>
      </c>
      <c r="B73" t="str">
        <f t="shared" si="0"/>
        <v>P1</v>
      </c>
      <c r="C73" s="1" t="s">
        <v>583</v>
      </c>
      <c r="D73" s="8">
        <v>36202990805</v>
      </c>
      <c r="E73" s="1" t="s">
        <v>584</v>
      </c>
      <c r="F73" s="1" t="s">
        <v>585</v>
      </c>
      <c r="G73" s="1" t="s">
        <v>586</v>
      </c>
      <c r="H73" s="1" t="s">
        <v>42</v>
      </c>
      <c r="I73" s="1" t="s">
        <v>587</v>
      </c>
      <c r="J73" s="1" t="s">
        <v>44</v>
      </c>
      <c r="K73" s="1" t="s">
        <v>109</v>
      </c>
      <c r="L73" s="1" t="s">
        <v>588</v>
      </c>
      <c r="M73" s="1" t="s">
        <v>260</v>
      </c>
      <c r="N73" s="8">
        <v>17</v>
      </c>
      <c r="O73" s="1" t="s">
        <v>48</v>
      </c>
      <c r="P73" s="1" t="s">
        <v>71</v>
      </c>
      <c r="Q73" s="1" t="s">
        <v>50</v>
      </c>
      <c r="R73" s="1" t="s">
        <v>51</v>
      </c>
      <c r="S73" s="8">
        <v>4</v>
      </c>
      <c r="T73" s="1" t="s">
        <v>53</v>
      </c>
      <c r="U73" s="1" t="s">
        <v>54</v>
      </c>
      <c r="V73" s="1" t="s">
        <v>73</v>
      </c>
      <c r="W73" s="1" t="s">
        <v>53</v>
      </c>
      <c r="X73" s="1" t="s">
        <v>50</v>
      </c>
      <c r="Y73" s="1" t="s">
        <v>131</v>
      </c>
      <c r="Z73" s="1" t="str">
        <f t="shared" si="2"/>
        <v>Até 2</v>
      </c>
      <c r="AA73" s="1" t="s">
        <v>57</v>
      </c>
      <c r="AB73" s="1" t="s">
        <v>76</v>
      </c>
      <c r="AC73" s="1" t="s">
        <v>50</v>
      </c>
      <c r="AD73" s="8">
        <v>1</v>
      </c>
      <c r="AE73" s="1" t="s">
        <v>60</v>
      </c>
      <c r="AF73" s="8">
        <v>2</v>
      </c>
      <c r="AG73" s="8">
        <v>1</v>
      </c>
      <c r="AH73" s="1" t="s">
        <v>269</v>
      </c>
      <c r="AI73" s="1" t="s">
        <v>102</v>
      </c>
      <c r="AJ73" s="1" t="s">
        <v>50</v>
      </c>
    </row>
    <row r="74" spans="1:36" ht="12.75" x14ac:dyDescent="0.2">
      <c r="A74" s="1" t="s">
        <v>589</v>
      </c>
      <c r="B74" t="str">
        <f t="shared" si="0"/>
        <v>P1</v>
      </c>
      <c r="C74" s="1" t="s">
        <v>590</v>
      </c>
      <c r="D74" s="8">
        <v>47452192885</v>
      </c>
      <c r="E74" s="1"/>
      <c r="F74" s="1" t="s">
        <v>591</v>
      </c>
      <c r="G74" s="1" t="s">
        <v>96</v>
      </c>
      <c r="H74" s="1" t="s">
        <v>42</v>
      </c>
      <c r="I74" s="1" t="s">
        <v>592</v>
      </c>
      <c r="J74" s="1" t="s">
        <v>44</v>
      </c>
      <c r="K74" s="1" t="s">
        <v>68</v>
      </c>
      <c r="L74" s="1" t="s">
        <v>593</v>
      </c>
      <c r="M74" s="1" t="s">
        <v>70</v>
      </c>
      <c r="N74" s="8">
        <v>17</v>
      </c>
      <c r="O74" s="1" t="s">
        <v>48</v>
      </c>
      <c r="P74" s="1" t="s">
        <v>49</v>
      </c>
      <c r="Q74" s="1" t="s">
        <v>50</v>
      </c>
      <c r="R74" s="1" t="s">
        <v>51</v>
      </c>
      <c r="S74" s="1" t="s">
        <v>52</v>
      </c>
      <c r="T74" s="1" t="s">
        <v>50</v>
      </c>
      <c r="U74" s="1" t="s">
        <v>594</v>
      </c>
      <c r="V74" s="1" t="s">
        <v>73</v>
      </c>
      <c r="W74" s="1" t="s">
        <v>53</v>
      </c>
      <c r="X74" s="1" t="s">
        <v>50</v>
      </c>
      <c r="Y74" s="1" t="s">
        <v>74</v>
      </c>
      <c r="Z74" s="1" t="str">
        <f t="shared" si="2"/>
        <v>Até 2</v>
      </c>
      <c r="AA74" s="1" t="s">
        <v>57</v>
      </c>
      <c r="AB74" s="1" t="s">
        <v>76</v>
      </c>
      <c r="AC74" s="1" t="s">
        <v>50</v>
      </c>
      <c r="AD74" s="8">
        <v>2</v>
      </c>
      <c r="AE74" s="1" t="s">
        <v>60</v>
      </c>
      <c r="AF74" s="8">
        <v>1</v>
      </c>
      <c r="AG74" s="8">
        <v>2</v>
      </c>
      <c r="AH74" s="1" t="s">
        <v>61</v>
      </c>
      <c r="AI74" s="1" t="s">
        <v>595</v>
      </c>
      <c r="AJ74" s="1" t="s">
        <v>50</v>
      </c>
    </row>
    <row r="75" spans="1:36" ht="12.75" x14ac:dyDescent="0.2">
      <c r="A75" s="1" t="s">
        <v>596</v>
      </c>
      <c r="B75" t="str">
        <f t="shared" si="0"/>
        <v>P1</v>
      </c>
      <c r="C75" s="1" t="s">
        <v>597</v>
      </c>
      <c r="D75" s="8">
        <v>50389869864</v>
      </c>
      <c r="E75" s="1"/>
      <c r="F75" s="1" t="s">
        <v>598</v>
      </c>
      <c r="G75" s="1" t="s">
        <v>599</v>
      </c>
      <c r="H75" s="1" t="s">
        <v>414</v>
      </c>
      <c r="I75" s="1" t="s">
        <v>600</v>
      </c>
      <c r="J75" s="1" t="s">
        <v>44</v>
      </c>
      <c r="K75" s="1" t="s">
        <v>174</v>
      </c>
      <c r="L75" s="1" t="s">
        <v>601</v>
      </c>
      <c r="M75" s="1" t="s">
        <v>129</v>
      </c>
      <c r="N75" s="8">
        <v>17</v>
      </c>
      <c r="O75" s="1" t="s">
        <v>48</v>
      </c>
      <c r="P75" s="1" t="s">
        <v>151</v>
      </c>
      <c r="Q75" s="1" t="s">
        <v>53</v>
      </c>
      <c r="R75" s="1" t="s">
        <v>51</v>
      </c>
      <c r="S75" s="8">
        <v>3</v>
      </c>
      <c r="T75" s="1" t="s">
        <v>53</v>
      </c>
      <c r="U75" s="1" t="s">
        <v>55</v>
      </c>
      <c r="V75" s="1" t="s">
        <v>120</v>
      </c>
      <c r="W75" s="1" t="s">
        <v>50</v>
      </c>
      <c r="X75" s="1" t="s">
        <v>50</v>
      </c>
      <c r="Y75" s="1" t="s">
        <v>74</v>
      </c>
      <c r="Z75" s="1" t="str">
        <f t="shared" si="2"/>
        <v>Até 2</v>
      </c>
      <c r="AA75" s="1" t="s">
        <v>57</v>
      </c>
      <c r="AB75" s="1" t="s">
        <v>76</v>
      </c>
      <c r="AC75" s="1" t="s">
        <v>50</v>
      </c>
      <c r="AD75" s="8">
        <v>2</v>
      </c>
      <c r="AE75" s="1" t="s">
        <v>60</v>
      </c>
      <c r="AF75" s="8">
        <v>1</v>
      </c>
      <c r="AG75" s="8">
        <v>1</v>
      </c>
      <c r="AH75" s="1" t="s">
        <v>61</v>
      </c>
      <c r="AI75" s="1" t="s">
        <v>133</v>
      </c>
      <c r="AJ75" s="1" t="s">
        <v>50</v>
      </c>
    </row>
    <row r="76" spans="1:36" ht="12.75" x14ac:dyDescent="0.2">
      <c r="A76" s="1" t="s">
        <v>602</v>
      </c>
      <c r="B76" t="str">
        <f t="shared" si="0"/>
        <v>P1</v>
      </c>
      <c r="C76" s="1" t="s">
        <v>603</v>
      </c>
      <c r="D76" s="8">
        <v>49412096801</v>
      </c>
      <c r="E76" s="10" t="s">
        <v>604</v>
      </c>
      <c r="F76" s="1" t="s">
        <v>605</v>
      </c>
      <c r="G76" s="1" t="s">
        <v>606</v>
      </c>
      <c r="H76" s="1" t="s">
        <v>42</v>
      </c>
      <c r="I76" s="1" t="s">
        <v>607</v>
      </c>
      <c r="J76" s="1" t="s">
        <v>44</v>
      </c>
      <c r="K76" s="1" t="s">
        <v>45</v>
      </c>
      <c r="L76" s="1" t="s">
        <v>608</v>
      </c>
      <c r="M76" s="1" t="s">
        <v>70</v>
      </c>
      <c r="N76" s="8">
        <v>17</v>
      </c>
      <c r="O76" s="1" t="s">
        <v>48</v>
      </c>
      <c r="P76" s="1" t="s">
        <v>71</v>
      </c>
      <c r="Q76" s="1" t="s">
        <v>50</v>
      </c>
      <c r="R76" s="1" t="s">
        <v>130</v>
      </c>
      <c r="S76" s="1" t="s">
        <v>52</v>
      </c>
      <c r="T76" s="1" t="s">
        <v>53</v>
      </c>
      <c r="U76" s="1" t="s">
        <v>87</v>
      </c>
      <c r="V76" s="1" t="s">
        <v>73</v>
      </c>
      <c r="W76" s="1" t="s">
        <v>53</v>
      </c>
      <c r="X76" s="1" t="s">
        <v>50</v>
      </c>
      <c r="Y76" s="1" t="s">
        <v>74</v>
      </c>
      <c r="Z76" s="1" t="str">
        <f t="shared" si="2"/>
        <v>Até 2</v>
      </c>
      <c r="AA76" s="1" t="s">
        <v>57</v>
      </c>
      <c r="AB76" s="1" t="s">
        <v>58</v>
      </c>
      <c r="AC76" s="1" t="s">
        <v>50</v>
      </c>
      <c r="AD76" s="8">
        <v>1</v>
      </c>
      <c r="AE76" s="1" t="s">
        <v>60</v>
      </c>
      <c r="AF76" s="8">
        <v>2</v>
      </c>
      <c r="AG76" s="8">
        <v>2</v>
      </c>
      <c r="AH76" s="1" t="s">
        <v>77</v>
      </c>
      <c r="AI76" s="1" t="s">
        <v>200</v>
      </c>
      <c r="AJ76" s="1" t="s">
        <v>50</v>
      </c>
    </row>
    <row r="77" spans="1:36" ht="12.75" x14ac:dyDescent="0.2">
      <c r="A77" s="1" t="s">
        <v>609</v>
      </c>
      <c r="B77" t="str">
        <f t="shared" si="0"/>
        <v>P1</v>
      </c>
      <c r="C77" s="1" t="s">
        <v>610</v>
      </c>
      <c r="D77" s="11" t="s">
        <v>611</v>
      </c>
      <c r="E77" s="1"/>
      <c r="F77" s="1" t="s">
        <v>612</v>
      </c>
      <c r="G77" s="1" t="s">
        <v>613</v>
      </c>
      <c r="H77" s="1" t="s">
        <v>42</v>
      </c>
      <c r="I77" s="1" t="s">
        <v>614</v>
      </c>
      <c r="J77" s="1" t="s">
        <v>44</v>
      </c>
      <c r="K77" s="1" t="s">
        <v>98</v>
      </c>
      <c r="L77" s="1" t="s">
        <v>615</v>
      </c>
      <c r="M77" s="1" t="s">
        <v>129</v>
      </c>
      <c r="N77" s="8">
        <v>19</v>
      </c>
      <c r="O77" s="1" t="s">
        <v>48</v>
      </c>
      <c r="P77" s="1" t="s">
        <v>71</v>
      </c>
      <c r="Q77" s="1" t="s">
        <v>50</v>
      </c>
      <c r="R77" s="1" t="s">
        <v>130</v>
      </c>
      <c r="S77" s="8">
        <v>4</v>
      </c>
      <c r="T77" s="1" t="s">
        <v>53</v>
      </c>
      <c r="U77" s="1" t="s">
        <v>72</v>
      </c>
      <c r="V77" s="1" t="s">
        <v>159</v>
      </c>
      <c r="W77" s="1" t="s">
        <v>50</v>
      </c>
      <c r="X77" s="1" t="s">
        <v>50</v>
      </c>
      <c r="Y77" s="1" t="s">
        <v>74</v>
      </c>
      <c r="Z77" s="1" t="str">
        <f t="shared" si="2"/>
        <v>Até 2</v>
      </c>
      <c r="AA77" s="1" t="s">
        <v>89</v>
      </c>
      <c r="AB77" s="1" t="s">
        <v>58</v>
      </c>
      <c r="AC77" s="1" t="s">
        <v>50</v>
      </c>
      <c r="AD77" s="1" t="s">
        <v>59</v>
      </c>
      <c r="AE77" s="1" t="s">
        <v>60</v>
      </c>
      <c r="AF77" s="8">
        <v>1</v>
      </c>
      <c r="AG77" s="8">
        <v>2</v>
      </c>
      <c r="AH77" s="1" t="s">
        <v>121</v>
      </c>
      <c r="AI77" s="1" t="s">
        <v>102</v>
      </c>
      <c r="AJ77" s="1" t="s">
        <v>50</v>
      </c>
    </row>
    <row r="78" spans="1:36" ht="12.75" x14ac:dyDescent="0.2">
      <c r="A78" s="1" t="s">
        <v>616</v>
      </c>
      <c r="B78" t="str">
        <f t="shared" si="0"/>
        <v>P1</v>
      </c>
      <c r="C78" s="1" t="s">
        <v>617</v>
      </c>
      <c r="D78" s="8">
        <v>51844127869</v>
      </c>
      <c r="E78" s="10" t="s">
        <v>618</v>
      </c>
      <c r="F78" s="1" t="s">
        <v>619</v>
      </c>
      <c r="G78" s="1" t="s">
        <v>620</v>
      </c>
      <c r="H78" s="1" t="s">
        <v>42</v>
      </c>
      <c r="I78" s="1" t="s">
        <v>621</v>
      </c>
      <c r="J78" s="1" t="s">
        <v>44</v>
      </c>
      <c r="K78" s="1" t="s">
        <v>174</v>
      </c>
      <c r="L78" s="1" t="s">
        <v>622</v>
      </c>
      <c r="M78" s="1" t="s">
        <v>129</v>
      </c>
      <c r="N78" s="8">
        <v>17</v>
      </c>
      <c r="O78" s="1" t="s">
        <v>48</v>
      </c>
      <c r="P78" s="1" t="s">
        <v>71</v>
      </c>
      <c r="Q78" s="1" t="s">
        <v>50</v>
      </c>
      <c r="R78" s="1" t="s">
        <v>51</v>
      </c>
      <c r="S78" s="8">
        <v>3</v>
      </c>
      <c r="T78" s="1" t="s">
        <v>53</v>
      </c>
      <c r="U78" s="1" t="s">
        <v>190</v>
      </c>
      <c r="V78" s="1" t="s">
        <v>54</v>
      </c>
      <c r="W78" s="1" t="s">
        <v>53</v>
      </c>
      <c r="X78" s="1" t="s">
        <v>50</v>
      </c>
      <c r="Y78" s="1" t="s">
        <v>56</v>
      </c>
      <c r="Z78" s="1" t="str">
        <f t="shared" si="2"/>
        <v>Mais de 2</v>
      </c>
      <c r="AA78" s="1" t="s">
        <v>57</v>
      </c>
      <c r="AB78" s="1" t="s">
        <v>58</v>
      </c>
      <c r="AC78" s="1" t="s">
        <v>50</v>
      </c>
      <c r="AD78" s="8">
        <v>2</v>
      </c>
      <c r="AE78" s="8">
        <v>2</v>
      </c>
      <c r="AF78" s="1" t="s">
        <v>59</v>
      </c>
      <c r="AG78" s="8">
        <v>2</v>
      </c>
      <c r="AH78" s="1" t="s">
        <v>61</v>
      </c>
      <c r="AI78" s="1" t="s">
        <v>483</v>
      </c>
      <c r="AJ78" s="1" t="s">
        <v>50</v>
      </c>
    </row>
    <row r="79" spans="1:36" ht="12.75" x14ac:dyDescent="0.2">
      <c r="A79" s="1" t="s">
        <v>623</v>
      </c>
      <c r="B79" t="str">
        <f t="shared" si="0"/>
        <v>P1</v>
      </c>
      <c r="C79" s="1" t="s">
        <v>624</v>
      </c>
      <c r="D79" s="8">
        <v>51593045840</v>
      </c>
      <c r="E79" s="1" t="s">
        <v>625</v>
      </c>
      <c r="F79" s="1" t="s">
        <v>626</v>
      </c>
      <c r="G79" s="1" t="s">
        <v>333</v>
      </c>
      <c r="H79" s="1" t="s">
        <v>42</v>
      </c>
      <c r="I79" s="1" t="s">
        <v>627</v>
      </c>
      <c r="J79" s="1" t="s">
        <v>44</v>
      </c>
      <c r="K79" s="1" t="s">
        <v>109</v>
      </c>
      <c r="L79" s="1" t="s">
        <v>628</v>
      </c>
      <c r="M79" s="1" t="s">
        <v>70</v>
      </c>
      <c r="N79" s="8">
        <v>17</v>
      </c>
      <c r="O79" s="1" t="s">
        <v>48</v>
      </c>
      <c r="P79" s="1" t="s">
        <v>151</v>
      </c>
      <c r="Q79" s="1" t="s">
        <v>50</v>
      </c>
      <c r="R79" s="1" t="s">
        <v>130</v>
      </c>
      <c r="S79" s="1" t="s">
        <v>52</v>
      </c>
      <c r="T79" s="1" t="s">
        <v>53</v>
      </c>
      <c r="U79" s="1" t="s">
        <v>111</v>
      </c>
      <c r="V79" s="1" t="s">
        <v>54</v>
      </c>
      <c r="W79" s="1" t="s">
        <v>53</v>
      </c>
      <c r="X79" s="1" t="s">
        <v>50</v>
      </c>
      <c r="Y79" s="1" t="s">
        <v>131</v>
      </c>
      <c r="Z79" s="1" t="str">
        <f t="shared" si="2"/>
        <v>Até 2</v>
      </c>
      <c r="AA79" s="1" t="s">
        <v>57</v>
      </c>
      <c r="AB79" s="1" t="s">
        <v>76</v>
      </c>
      <c r="AC79" s="1" t="s">
        <v>53</v>
      </c>
      <c r="AD79" s="1" t="s">
        <v>59</v>
      </c>
      <c r="AE79" s="1" t="s">
        <v>60</v>
      </c>
      <c r="AF79" s="8">
        <v>1</v>
      </c>
      <c r="AG79" s="8">
        <v>2</v>
      </c>
      <c r="AH79" s="1" t="s">
        <v>61</v>
      </c>
      <c r="AI79" s="1" t="s">
        <v>133</v>
      </c>
      <c r="AJ79" s="1" t="s">
        <v>50</v>
      </c>
    </row>
    <row r="80" spans="1:36" ht="12.75" x14ac:dyDescent="0.2">
      <c r="A80" s="1" t="s">
        <v>629</v>
      </c>
      <c r="B80" t="str">
        <f t="shared" si="0"/>
        <v>P1</v>
      </c>
      <c r="C80" s="1" t="s">
        <v>630</v>
      </c>
      <c r="D80" s="8">
        <v>50249987821</v>
      </c>
      <c r="E80" s="1"/>
      <c r="F80" s="1" t="s">
        <v>631</v>
      </c>
      <c r="G80" s="1" t="s">
        <v>632</v>
      </c>
      <c r="H80" s="1" t="s">
        <v>42</v>
      </c>
      <c r="I80" s="1" t="s">
        <v>633</v>
      </c>
      <c r="J80" s="1" t="s">
        <v>44</v>
      </c>
      <c r="K80" s="1" t="s">
        <v>109</v>
      </c>
      <c r="L80" s="1" t="s">
        <v>634</v>
      </c>
      <c r="M80" s="1" t="s">
        <v>70</v>
      </c>
      <c r="N80" s="8">
        <v>18</v>
      </c>
      <c r="O80" s="1" t="s">
        <v>48</v>
      </c>
      <c r="P80" s="1" t="s">
        <v>151</v>
      </c>
      <c r="Q80" s="1" t="s">
        <v>50</v>
      </c>
      <c r="R80" s="1" t="s">
        <v>130</v>
      </c>
      <c r="S80" s="8">
        <v>4</v>
      </c>
      <c r="T80" s="1" t="s">
        <v>50</v>
      </c>
      <c r="U80" s="1" t="s">
        <v>87</v>
      </c>
      <c r="V80" s="1" t="s">
        <v>73</v>
      </c>
      <c r="W80" s="1" t="s">
        <v>53</v>
      </c>
      <c r="X80" s="1" t="s">
        <v>50</v>
      </c>
      <c r="Y80" s="1" t="s">
        <v>131</v>
      </c>
      <c r="Z80" s="1" t="str">
        <f t="shared" si="2"/>
        <v>Até 2</v>
      </c>
      <c r="AA80" s="1" t="s">
        <v>89</v>
      </c>
      <c r="AB80" s="1" t="s">
        <v>76</v>
      </c>
      <c r="AC80" s="1" t="s">
        <v>50</v>
      </c>
      <c r="AD80" s="8">
        <v>1</v>
      </c>
      <c r="AE80" s="1" t="s">
        <v>60</v>
      </c>
      <c r="AF80" s="8">
        <v>1</v>
      </c>
      <c r="AG80" s="8">
        <v>1</v>
      </c>
      <c r="AH80" s="1" t="s">
        <v>61</v>
      </c>
      <c r="AI80" s="1" t="s">
        <v>483</v>
      </c>
      <c r="AJ80" s="1" t="s">
        <v>50</v>
      </c>
    </row>
    <row r="81" spans="1:36" ht="12.75" x14ac:dyDescent="0.2">
      <c r="A81" s="1" t="s">
        <v>635</v>
      </c>
      <c r="B81" t="str">
        <f t="shared" si="0"/>
        <v>P1</v>
      </c>
      <c r="C81" s="1" t="s">
        <v>636</v>
      </c>
      <c r="D81" s="8">
        <v>54886364802</v>
      </c>
      <c r="E81" s="1"/>
      <c r="F81" s="1" t="s">
        <v>637</v>
      </c>
      <c r="G81" s="1" t="s">
        <v>638</v>
      </c>
      <c r="H81" s="1" t="s">
        <v>266</v>
      </c>
      <c r="I81" s="1" t="s">
        <v>639</v>
      </c>
      <c r="J81" s="1" t="s">
        <v>44</v>
      </c>
      <c r="K81" s="1" t="s">
        <v>68</v>
      </c>
      <c r="L81" s="1" t="s">
        <v>640</v>
      </c>
      <c r="M81" s="1" t="s">
        <v>70</v>
      </c>
      <c r="N81" s="8">
        <v>17</v>
      </c>
      <c r="O81" s="1" t="s">
        <v>48</v>
      </c>
      <c r="P81" s="1" t="s">
        <v>71</v>
      </c>
      <c r="Q81" s="1" t="s">
        <v>53</v>
      </c>
      <c r="R81" s="1" t="s">
        <v>51</v>
      </c>
      <c r="S81" s="8">
        <v>3</v>
      </c>
      <c r="T81" s="1" t="s">
        <v>53</v>
      </c>
      <c r="U81" s="1" t="s">
        <v>111</v>
      </c>
      <c r="V81" s="1" t="s">
        <v>73</v>
      </c>
      <c r="W81" s="1" t="s">
        <v>50</v>
      </c>
      <c r="X81" s="1" t="s">
        <v>50</v>
      </c>
      <c r="Y81" s="1" t="s">
        <v>56</v>
      </c>
      <c r="Z81" s="1" t="str">
        <f t="shared" si="2"/>
        <v>Mais de 2</v>
      </c>
      <c r="AA81" s="1" t="s">
        <v>57</v>
      </c>
      <c r="AB81" s="1" t="s">
        <v>90</v>
      </c>
      <c r="AC81" s="1" t="s">
        <v>50</v>
      </c>
      <c r="AD81" s="8">
        <v>1</v>
      </c>
      <c r="AE81" s="8">
        <v>2</v>
      </c>
      <c r="AF81" s="1" t="s">
        <v>59</v>
      </c>
      <c r="AG81" s="8">
        <v>1</v>
      </c>
      <c r="AH81" s="1" t="s">
        <v>61</v>
      </c>
      <c r="AI81" s="1" t="s">
        <v>182</v>
      </c>
      <c r="AJ81" s="1" t="s">
        <v>50</v>
      </c>
    </row>
    <row r="82" spans="1:36" ht="12.75" x14ac:dyDescent="0.2">
      <c r="A82" s="1" t="s">
        <v>641</v>
      </c>
      <c r="B82" t="str">
        <f t="shared" si="0"/>
        <v>P1</v>
      </c>
      <c r="C82" s="1" t="s">
        <v>642</v>
      </c>
      <c r="D82" s="8">
        <v>47201183800</v>
      </c>
      <c r="E82" s="1"/>
      <c r="F82" s="1" t="s">
        <v>643</v>
      </c>
      <c r="G82" s="1" t="s">
        <v>586</v>
      </c>
      <c r="H82" s="1" t="s">
        <v>42</v>
      </c>
      <c r="I82" s="1" t="s">
        <v>644</v>
      </c>
      <c r="J82" s="1" t="s">
        <v>44</v>
      </c>
      <c r="K82" s="1" t="s">
        <v>118</v>
      </c>
      <c r="L82" s="1" t="s">
        <v>645</v>
      </c>
      <c r="M82" s="1" t="s">
        <v>70</v>
      </c>
      <c r="N82" s="8">
        <v>19</v>
      </c>
      <c r="O82" s="1" t="s">
        <v>48</v>
      </c>
      <c r="P82" s="1" t="s">
        <v>71</v>
      </c>
      <c r="Q82" s="1" t="s">
        <v>50</v>
      </c>
      <c r="R82" s="1" t="s">
        <v>51</v>
      </c>
      <c r="S82" s="8">
        <v>4</v>
      </c>
      <c r="T82" s="1" t="s">
        <v>50</v>
      </c>
      <c r="U82" s="1" t="s">
        <v>72</v>
      </c>
      <c r="V82" s="1" t="s">
        <v>111</v>
      </c>
      <c r="W82" s="1" t="s">
        <v>50</v>
      </c>
      <c r="X82" s="1" t="s">
        <v>50</v>
      </c>
      <c r="Y82" s="1" t="s">
        <v>74</v>
      </c>
      <c r="Z82" s="1" t="str">
        <f t="shared" si="2"/>
        <v>Até 2</v>
      </c>
      <c r="AA82" s="1" t="s">
        <v>57</v>
      </c>
      <c r="AB82" s="1" t="s">
        <v>76</v>
      </c>
      <c r="AC82" s="1" t="s">
        <v>50</v>
      </c>
      <c r="AD82" s="8">
        <v>1</v>
      </c>
      <c r="AE82" s="1" t="s">
        <v>60</v>
      </c>
      <c r="AF82" s="8">
        <v>1</v>
      </c>
      <c r="AG82" s="8">
        <v>2</v>
      </c>
      <c r="AH82" s="1" t="s">
        <v>77</v>
      </c>
      <c r="AI82" s="1" t="s">
        <v>102</v>
      </c>
      <c r="AJ82" s="1" t="s">
        <v>50</v>
      </c>
    </row>
    <row r="83" spans="1:36" ht="12.75" x14ac:dyDescent="0.2">
      <c r="A83" s="1" t="s">
        <v>646</v>
      </c>
      <c r="B83" t="str">
        <f t="shared" si="0"/>
        <v>P1</v>
      </c>
      <c r="C83" s="1" t="s">
        <v>647</v>
      </c>
      <c r="D83" s="8">
        <v>42827673835</v>
      </c>
      <c r="E83" s="1"/>
      <c r="F83" s="1" t="s">
        <v>648</v>
      </c>
      <c r="G83" s="1" t="s">
        <v>187</v>
      </c>
      <c r="H83" s="1" t="s">
        <v>42</v>
      </c>
      <c r="I83" s="1" t="s">
        <v>649</v>
      </c>
      <c r="J83" s="1" t="s">
        <v>44</v>
      </c>
      <c r="K83" s="1" t="s">
        <v>118</v>
      </c>
      <c r="L83" s="1" t="s">
        <v>650</v>
      </c>
      <c r="M83" s="1" t="s">
        <v>47</v>
      </c>
      <c r="N83" s="8">
        <v>18</v>
      </c>
      <c r="O83" s="1" t="s">
        <v>48</v>
      </c>
      <c r="P83" s="1" t="s">
        <v>71</v>
      </c>
      <c r="Q83" s="1" t="s">
        <v>50</v>
      </c>
      <c r="R83" s="1" t="s">
        <v>51</v>
      </c>
      <c r="S83" s="8">
        <v>4</v>
      </c>
      <c r="T83" s="1" t="s">
        <v>50</v>
      </c>
      <c r="U83" s="1" t="s">
        <v>594</v>
      </c>
      <c r="V83" s="1" t="s">
        <v>54</v>
      </c>
      <c r="W83" s="1" t="s">
        <v>53</v>
      </c>
      <c r="X83" s="1" t="s">
        <v>50</v>
      </c>
      <c r="Y83" s="1" t="s">
        <v>88</v>
      </c>
      <c r="Z83" s="1" t="str">
        <f t="shared" si="2"/>
        <v>Mais de 2</v>
      </c>
      <c r="AA83" s="1" t="s">
        <v>89</v>
      </c>
      <c r="AB83" s="1" t="s">
        <v>76</v>
      </c>
      <c r="AC83" s="1" t="s">
        <v>50</v>
      </c>
      <c r="AD83" s="8">
        <v>2</v>
      </c>
      <c r="AE83" s="1" t="s">
        <v>60</v>
      </c>
      <c r="AF83" s="1" t="s">
        <v>60</v>
      </c>
      <c r="AG83" s="8">
        <v>2</v>
      </c>
      <c r="AH83" s="1" t="s">
        <v>121</v>
      </c>
      <c r="AI83" s="1" t="s">
        <v>200</v>
      </c>
      <c r="AJ83" s="1" t="s">
        <v>50</v>
      </c>
    </row>
    <row r="84" spans="1:36" ht="12.75" x14ac:dyDescent="0.2">
      <c r="A84" s="1" t="s">
        <v>651</v>
      </c>
      <c r="B84" t="str">
        <f t="shared" si="0"/>
        <v>P1</v>
      </c>
      <c r="C84" s="1" t="s">
        <v>652</v>
      </c>
      <c r="D84" s="8">
        <v>53616443822</v>
      </c>
      <c r="E84" s="1"/>
      <c r="F84" s="1" t="s">
        <v>653</v>
      </c>
      <c r="G84" s="1" t="s">
        <v>654</v>
      </c>
      <c r="H84" s="1" t="s">
        <v>42</v>
      </c>
      <c r="I84" s="1" t="s">
        <v>655</v>
      </c>
      <c r="J84" s="1" t="s">
        <v>44</v>
      </c>
      <c r="K84" s="1" t="s">
        <v>109</v>
      </c>
      <c r="L84" s="1" t="s">
        <v>656</v>
      </c>
      <c r="M84" s="1" t="s">
        <v>70</v>
      </c>
      <c r="N84" s="8">
        <v>17</v>
      </c>
      <c r="O84" s="1" t="s">
        <v>48</v>
      </c>
      <c r="P84" s="1" t="s">
        <v>49</v>
      </c>
      <c r="Q84" s="1" t="s">
        <v>50</v>
      </c>
      <c r="R84" s="1" t="s">
        <v>130</v>
      </c>
      <c r="S84" s="8">
        <v>3</v>
      </c>
      <c r="T84" s="1" t="s">
        <v>53</v>
      </c>
      <c r="U84" s="1" t="s">
        <v>54</v>
      </c>
      <c r="V84" s="1" t="s">
        <v>54</v>
      </c>
      <c r="W84" s="1" t="s">
        <v>53</v>
      </c>
      <c r="X84" s="1" t="s">
        <v>50</v>
      </c>
      <c r="Y84" s="1" t="s">
        <v>74</v>
      </c>
      <c r="Z84" s="1" t="str">
        <f t="shared" si="2"/>
        <v>Até 2</v>
      </c>
      <c r="AA84" s="1" t="s">
        <v>57</v>
      </c>
      <c r="AB84" s="1" t="s">
        <v>76</v>
      </c>
      <c r="AC84" s="1" t="s">
        <v>50</v>
      </c>
      <c r="AD84" s="1" t="s">
        <v>59</v>
      </c>
      <c r="AE84" s="1" t="s">
        <v>60</v>
      </c>
      <c r="AF84" s="1" t="s">
        <v>59</v>
      </c>
      <c r="AG84" s="8">
        <v>1</v>
      </c>
      <c r="AH84" s="1" t="s">
        <v>61</v>
      </c>
      <c r="AI84" s="1" t="s">
        <v>456</v>
      </c>
      <c r="AJ84" s="1" t="s">
        <v>50</v>
      </c>
    </row>
    <row r="85" spans="1:36" ht="12.75" x14ac:dyDescent="0.2">
      <c r="A85" s="1" t="s">
        <v>657</v>
      </c>
      <c r="B85" t="str">
        <f t="shared" si="0"/>
        <v>P1</v>
      </c>
      <c r="C85" s="1" t="s">
        <v>658</v>
      </c>
      <c r="D85" s="8">
        <v>51875041850</v>
      </c>
      <c r="E85" s="1"/>
      <c r="F85" s="1" t="s">
        <v>659</v>
      </c>
      <c r="G85" s="1" t="s">
        <v>660</v>
      </c>
      <c r="H85" s="1" t="s">
        <v>42</v>
      </c>
      <c r="I85" s="1" t="s">
        <v>661</v>
      </c>
      <c r="J85" s="1" t="s">
        <v>44</v>
      </c>
      <c r="K85" s="1" t="s">
        <v>85</v>
      </c>
      <c r="L85" s="1" t="s">
        <v>662</v>
      </c>
      <c r="M85" s="1" t="s">
        <v>150</v>
      </c>
      <c r="N85" s="8">
        <v>17</v>
      </c>
      <c r="O85" s="1" t="s">
        <v>48</v>
      </c>
      <c r="P85" s="1" t="s">
        <v>151</v>
      </c>
      <c r="Q85" s="1" t="s">
        <v>50</v>
      </c>
      <c r="R85" s="1" t="s">
        <v>101</v>
      </c>
      <c r="S85" s="8">
        <v>2</v>
      </c>
      <c r="T85" s="1" t="s">
        <v>53</v>
      </c>
      <c r="U85" s="1" t="s">
        <v>54</v>
      </c>
      <c r="V85" s="1" t="s">
        <v>55</v>
      </c>
      <c r="W85" s="1" t="s">
        <v>50</v>
      </c>
      <c r="X85" s="1" t="s">
        <v>53</v>
      </c>
      <c r="Y85" s="1" t="s">
        <v>88</v>
      </c>
      <c r="Z85" s="1" t="str">
        <f t="shared" si="2"/>
        <v>Mais de 2</v>
      </c>
      <c r="AA85" s="1" t="s">
        <v>57</v>
      </c>
      <c r="AB85" s="1" t="s">
        <v>76</v>
      </c>
      <c r="AC85" s="1" t="s">
        <v>50</v>
      </c>
      <c r="AD85" s="8">
        <v>1</v>
      </c>
      <c r="AE85" s="8">
        <v>2</v>
      </c>
      <c r="AF85" s="1" t="s">
        <v>59</v>
      </c>
      <c r="AG85" s="8">
        <v>1</v>
      </c>
      <c r="AH85" s="1" t="s">
        <v>132</v>
      </c>
      <c r="AI85" s="1" t="s">
        <v>133</v>
      </c>
      <c r="AJ85" s="1" t="s">
        <v>50</v>
      </c>
    </row>
    <row r="86" spans="1:36" ht="12.75" x14ac:dyDescent="0.2">
      <c r="A86" s="1" t="s">
        <v>663</v>
      </c>
      <c r="B86" t="str">
        <f t="shared" si="0"/>
        <v>P2</v>
      </c>
      <c r="C86" s="1" t="s">
        <v>664</v>
      </c>
      <c r="D86" s="8">
        <v>41697372880</v>
      </c>
      <c r="E86" s="1"/>
      <c r="F86" s="1" t="s">
        <v>665</v>
      </c>
      <c r="G86" s="1" t="s">
        <v>666</v>
      </c>
      <c r="H86" s="1" t="s">
        <v>42</v>
      </c>
      <c r="I86" s="1" t="s">
        <v>667</v>
      </c>
      <c r="J86" s="1" t="s">
        <v>44</v>
      </c>
      <c r="K86" s="1" t="s">
        <v>118</v>
      </c>
      <c r="L86" s="1" t="s">
        <v>668</v>
      </c>
      <c r="M86" s="1" t="s">
        <v>70</v>
      </c>
      <c r="N86" s="8">
        <v>18</v>
      </c>
      <c r="O86" s="1" t="s">
        <v>48</v>
      </c>
      <c r="P86" s="1" t="s">
        <v>71</v>
      </c>
      <c r="Q86" s="1" t="s">
        <v>50</v>
      </c>
      <c r="R86" s="1" t="s">
        <v>101</v>
      </c>
      <c r="S86" s="8">
        <v>3</v>
      </c>
      <c r="T86" s="1" t="s">
        <v>53</v>
      </c>
      <c r="U86" s="1" t="s">
        <v>594</v>
      </c>
      <c r="V86" s="1" t="s">
        <v>120</v>
      </c>
      <c r="W86" s="1" t="s">
        <v>50</v>
      </c>
      <c r="X86" s="1" t="s">
        <v>50</v>
      </c>
      <c r="Y86" s="1" t="s">
        <v>88</v>
      </c>
      <c r="Z86" s="1" t="str">
        <f t="shared" si="2"/>
        <v>Mais de 2</v>
      </c>
      <c r="AA86" s="1" t="s">
        <v>89</v>
      </c>
      <c r="AB86" s="1" t="s">
        <v>280</v>
      </c>
      <c r="AC86" s="1" t="s">
        <v>50</v>
      </c>
      <c r="AD86" s="8">
        <v>2</v>
      </c>
      <c r="AE86" s="1" t="s">
        <v>60</v>
      </c>
      <c r="AF86" s="8">
        <v>1</v>
      </c>
      <c r="AG86" s="8">
        <v>1</v>
      </c>
      <c r="AH86" s="1" t="s">
        <v>121</v>
      </c>
      <c r="AI86" s="1" t="s">
        <v>167</v>
      </c>
      <c r="AJ86" s="1" t="s">
        <v>53</v>
      </c>
    </row>
    <row r="87" spans="1:36" ht="12.75" x14ac:dyDescent="0.2">
      <c r="A87" s="1" t="s">
        <v>669</v>
      </c>
      <c r="B87" t="str">
        <f t="shared" si="0"/>
        <v>P1</v>
      </c>
      <c r="C87" s="1" t="s">
        <v>670</v>
      </c>
      <c r="D87" s="8">
        <v>49228987863</v>
      </c>
      <c r="E87" s="1"/>
      <c r="F87" s="1" t="s">
        <v>671</v>
      </c>
      <c r="G87" s="1" t="s">
        <v>672</v>
      </c>
      <c r="H87" s="1" t="s">
        <v>42</v>
      </c>
      <c r="I87" s="1" t="s">
        <v>673</v>
      </c>
      <c r="J87" s="1" t="s">
        <v>44</v>
      </c>
      <c r="K87" s="1" t="s">
        <v>118</v>
      </c>
      <c r="L87" s="1" t="s">
        <v>674</v>
      </c>
      <c r="M87" s="1" t="s">
        <v>70</v>
      </c>
      <c r="N87" s="8">
        <v>17</v>
      </c>
      <c r="O87" s="1" t="s">
        <v>48</v>
      </c>
      <c r="P87" s="1" t="s">
        <v>71</v>
      </c>
      <c r="Q87" s="1" t="s">
        <v>50</v>
      </c>
      <c r="R87" s="1" t="s">
        <v>130</v>
      </c>
      <c r="S87" s="8">
        <v>4</v>
      </c>
      <c r="T87" s="1" t="s">
        <v>53</v>
      </c>
      <c r="U87" s="1" t="s">
        <v>252</v>
      </c>
      <c r="V87" s="1" t="s">
        <v>111</v>
      </c>
      <c r="W87" s="1" t="s">
        <v>50</v>
      </c>
      <c r="X87" s="1" t="s">
        <v>50</v>
      </c>
      <c r="Y87" s="1" t="s">
        <v>56</v>
      </c>
      <c r="Z87" s="1" t="str">
        <f t="shared" si="2"/>
        <v>Mais de 2</v>
      </c>
      <c r="AA87" s="1" t="s">
        <v>57</v>
      </c>
      <c r="AB87" s="1" t="s">
        <v>76</v>
      </c>
      <c r="AC87" s="1" t="s">
        <v>50</v>
      </c>
      <c r="AD87" s="8">
        <v>2</v>
      </c>
      <c r="AE87" s="1" t="s">
        <v>60</v>
      </c>
      <c r="AF87" s="1" t="s">
        <v>59</v>
      </c>
      <c r="AG87" s="8">
        <v>1</v>
      </c>
      <c r="AH87" s="1" t="s">
        <v>61</v>
      </c>
      <c r="AI87" s="1" t="s">
        <v>675</v>
      </c>
      <c r="AJ87" s="1" t="s">
        <v>50</v>
      </c>
    </row>
    <row r="88" spans="1:36" ht="12.75" x14ac:dyDescent="0.2">
      <c r="A88" s="1" t="s">
        <v>676</v>
      </c>
      <c r="B88" t="str">
        <f t="shared" si="0"/>
        <v>P1</v>
      </c>
      <c r="C88" s="1" t="s">
        <v>677</v>
      </c>
      <c r="D88" s="8">
        <v>38905711820</v>
      </c>
      <c r="E88" s="1" t="s">
        <v>677</v>
      </c>
      <c r="F88" s="1" t="s">
        <v>678</v>
      </c>
      <c r="G88" s="1" t="s">
        <v>679</v>
      </c>
      <c r="H88" s="1" t="s">
        <v>42</v>
      </c>
      <c r="I88" s="1" t="s">
        <v>680</v>
      </c>
      <c r="J88" s="1" t="s">
        <v>44</v>
      </c>
      <c r="K88" s="1" t="s">
        <v>85</v>
      </c>
      <c r="L88" s="1" t="s">
        <v>681</v>
      </c>
      <c r="M88" s="1" t="s">
        <v>140</v>
      </c>
      <c r="N88" s="8">
        <v>17</v>
      </c>
      <c r="O88" s="1" t="s">
        <v>48</v>
      </c>
      <c r="P88" s="1" t="s">
        <v>71</v>
      </c>
      <c r="Q88" s="1" t="s">
        <v>50</v>
      </c>
      <c r="R88" s="1" t="s">
        <v>51</v>
      </c>
      <c r="S88" s="1" t="s">
        <v>52</v>
      </c>
      <c r="T88" s="1" t="s">
        <v>53</v>
      </c>
      <c r="U88" s="1" t="s">
        <v>252</v>
      </c>
      <c r="V88" s="1" t="s">
        <v>199</v>
      </c>
      <c r="W88" s="1" t="s">
        <v>50</v>
      </c>
      <c r="X88" s="1" t="s">
        <v>50</v>
      </c>
      <c r="Y88" s="1" t="s">
        <v>74</v>
      </c>
      <c r="Z88" s="1" t="str">
        <f t="shared" si="2"/>
        <v>Até 2</v>
      </c>
      <c r="AA88" s="1" t="s">
        <v>57</v>
      </c>
      <c r="AB88" s="1" t="s">
        <v>58</v>
      </c>
      <c r="AC88" s="1" t="s">
        <v>50</v>
      </c>
      <c r="AD88" s="8">
        <v>2</v>
      </c>
      <c r="AE88" s="1" t="s">
        <v>60</v>
      </c>
      <c r="AF88" s="8">
        <v>1</v>
      </c>
      <c r="AG88" s="8">
        <v>2</v>
      </c>
      <c r="AH88" s="1" t="s">
        <v>77</v>
      </c>
      <c r="AI88" s="1" t="s">
        <v>167</v>
      </c>
      <c r="AJ88" s="1" t="s">
        <v>50</v>
      </c>
    </row>
    <row r="89" spans="1:36" ht="12.75" x14ac:dyDescent="0.2">
      <c r="A89" s="1" t="s">
        <v>682</v>
      </c>
      <c r="B89" t="str">
        <f t="shared" si="0"/>
        <v>P1</v>
      </c>
      <c r="C89" s="1" t="s">
        <v>683</v>
      </c>
      <c r="D89" s="8">
        <v>46366996881</v>
      </c>
      <c r="E89" s="10" t="s">
        <v>684</v>
      </c>
      <c r="F89" s="1" t="s">
        <v>685</v>
      </c>
      <c r="G89" s="1" t="s">
        <v>686</v>
      </c>
      <c r="H89" s="1" t="s">
        <v>42</v>
      </c>
      <c r="I89" s="1" t="s">
        <v>687</v>
      </c>
      <c r="J89" s="1" t="s">
        <v>44</v>
      </c>
      <c r="K89" s="1" t="s">
        <v>118</v>
      </c>
      <c r="L89" s="1" t="s">
        <v>688</v>
      </c>
      <c r="M89" s="1" t="s">
        <v>150</v>
      </c>
      <c r="N89" s="8">
        <v>18</v>
      </c>
      <c r="O89" s="1" t="s">
        <v>48</v>
      </c>
      <c r="P89" s="1" t="s">
        <v>71</v>
      </c>
      <c r="Q89" s="1" t="s">
        <v>50</v>
      </c>
      <c r="R89" s="1" t="s">
        <v>130</v>
      </c>
      <c r="S89" s="8">
        <v>2</v>
      </c>
      <c r="T89" s="1" t="s">
        <v>53</v>
      </c>
      <c r="U89" s="1" t="s">
        <v>87</v>
      </c>
      <c r="V89" s="1" t="s">
        <v>199</v>
      </c>
      <c r="W89" s="1" t="s">
        <v>50</v>
      </c>
      <c r="X89" s="1" t="s">
        <v>50</v>
      </c>
      <c r="Y89" s="1" t="s">
        <v>74</v>
      </c>
      <c r="Z89" s="1" t="str">
        <f t="shared" si="2"/>
        <v>Até 2</v>
      </c>
      <c r="AA89" s="1" t="s">
        <v>57</v>
      </c>
      <c r="AB89" s="1" t="s">
        <v>90</v>
      </c>
      <c r="AC89" s="1" t="s">
        <v>50</v>
      </c>
      <c r="AD89" s="8">
        <v>2</v>
      </c>
      <c r="AE89" s="8">
        <v>2</v>
      </c>
      <c r="AF89" s="8">
        <v>1</v>
      </c>
      <c r="AG89" s="8">
        <v>1</v>
      </c>
      <c r="AH89" s="1" t="s">
        <v>77</v>
      </c>
      <c r="AI89" s="1" t="s">
        <v>102</v>
      </c>
      <c r="AJ89" s="1" t="s">
        <v>50</v>
      </c>
    </row>
    <row r="90" spans="1:36" ht="12.75" x14ac:dyDescent="0.2">
      <c r="A90" s="1" t="s">
        <v>689</v>
      </c>
      <c r="B90" t="str">
        <f t="shared" si="0"/>
        <v>P2</v>
      </c>
      <c r="C90" s="1" t="s">
        <v>690</v>
      </c>
      <c r="D90" s="8">
        <v>42125434865</v>
      </c>
      <c r="E90" s="10" t="s">
        <v>691</v>
      </c>
      <c r="F90" s="1" t="s">
        <v>692</v>
      </c>
      <c r="G90" s="1" t="s">
        <v>693</v>
      </c>
      <c r="H90" s="1" t="s">
        <v>42</v>
      </c>
      <c r="I90" s="1" t="s">
        <v>694</v>
      </c>
      <c r="J90" s="1" t="s">
        <v>44</v>
      </c>
      <c r="K90" s="1" t="s">
        <v>118</v>
      </c>
      <c r="L90" s="1" t="s">
        <v>695</v>
      </c>
      <c r="M90" s="1" t="s">
        <v>482</v>
      </c>
      <c r="N90" s="8">
        <v>18</v>
      </c>
      <c r="O90" s="1" t="s">
        <v>48</v>
      </c>
      <c r="P90" s="1" t="s">
        <v>71</v>
      </c>
      <c r="Q90" s="1" t="s">
        <v>50</v>
      </c>
      <c r="R90" s="1" t="s">
        <v>51</v>
      </c>
      <c r="S90" s="8">
        <v>4</v>
      </c>
      <c r="T90" s="1" t="s">
        <v>50</v>
      </c>
      <c r="U90" s="1" t="s">
        <v>87</v>
      </c>
      <c r="V90" s="1" t="s">
        <v>73</v>
      </c>
      <c r="W90" s="1" t="s">
        <v>53</v>
      </c>
      <c r="X90" s="1" t="s">
        <v>50</v>
      </c>
      <c r="Y90" s="1" t="s">
        <v>74</v>
      </c>
      <c r="Z90" s="1" t="str">
        <f t="shared" si="2"/>
        <v>Até 2</v>
      </c>
      <c r="AA90" s="1" t="s">
        <v>57</v>
      </c>
      <c r="AB90" s="1" t="s">
        <v>58</v>
      </c>
      <c r="AC90" s="1" t="s">
        <v>50</v>
      </c>
      <c r="AD90" s="8">
        <v>1</v>
      </c>
      <c r="AE90" s="8">
        <v>2</v>
      </c>
      <c r="AF90" s="8">
        <v>1</v>
      </c>
      <c r="AG90" s="8">
        <v>1</v>
      </c>
      <c r="AH90" s="1" t="s">
        <v>77</v>
      </c>
      <c r="AI90" s="1" t="s">
        <v>430</v>
      </c>
      <c r="AJ90" s="1" t="s">
        <v>53</v>
      </c>
    </row>
    <row r="91" spans="1:36" ht="12.75" x14ac:dyDescent="0.2">
      <c r="A91" s="1" t="s">
        <v>696</v>
      </c>
      <c r="B91" t="str">
        <f t="shared" si="0"/>
        <v>P1</v>
      </c>
      <c r="C91" s="1" t="s">
        <v>697</v>
      </c>
      <c r="D91" s="8">
        <v>33549529899</v>
      </c>
      <c r="E91" s="1"/>
      <c r="F91" s="1" t="s">
        <v>698</v>
      </c>
      <c r="G91" s="1" t="s">
        <v>699</v>
      </c>
      <c r="H91" s="1" t="s">
        <v>42</v>
      </c>
      <c r="I91" s="1" t="s">
        <v>700</v>
      </c>
      <c r="J91" s="1" t="s">
        <v>44</v>
      </c>
      <c r="K91" s="1" t="s">
        <v>118</v>
      </c>
      <c r="L91" s="1" t="s">
        <v>701</v>
      </c>
      <c r="M91" s="1" t="s">
        <v>70</v>
      </c>
      <c r="N91" s="8">
        <v>17</v>
      </c>
      <c r="O91" s="1" t="s">
        <v>48</v>
      </c>
      <c r="P91" s="1" t="s">
        <v>49</v>
      </c>
      <c r="Q91" s="1" t="s">
        <v>50</v>
      </c>
      <c r="R91" s="1" t="s">
        <v>251</v>
      </c>
      <c r="S91" s="1" t="s">
        <v>52</v>
      </c>
      <c r="T91" s="1" t="s">
        <v>50</v>
      </c>
      <c r="U91" s="1" t="s">
        <v>594</v>
      </c>
      <c r="V91" s="1" t="s">
        <v>73</v>
      </c>
      <c r="W91" s="1" t="s">
        <v>53</v>
      </c>
      <c r="X91" s="1" t="s">
        <v>50</v>
      </c>
      <c r="Y91" s="1" t="s">
        <v>74</v>
      </c>
      <c r="Z91" s="1" t="str">
        <f t="shared" si="2"/>
        <v>Até 2</v>
      </c>
      <c r="AA91" s="1" t="s">
        <v>57</v>
      </c>
      <c r="AB91" s="1" t="s">
        <v>76</v>
      </c>
      <c r="AC91" s="1" t="s">
        <v>50</v>
      </c>
      <c r="AD91" s="1" t="s">
        <v>60</v>
      </c>
      <c r="AE91" s="1" t="s">
        <v>60</v>
      </c>
      <c r="AF91" s="8">
        <v>2</v>
      </c>
      <c r="AG91" s="8">
        <v>2</v>
      </c>
      <c r="AH91" s="1" t="s">
        <v>121</v>
      </c>
      <c r="AI91" s="1" t="s">
        <v>702</v>
      </c>
      <c r="AJ91" s="1" t="s">
        <v>50</v>
      </c>
    </row>
    <row r="92" spans="1:36" ht="12.75" x14ac:dyDescent="0.2">
      <c r="A92" s="1" t="s">
        <v>703</v>
      </c>
      <c r="B92" t="str">
        <f t="shared" si="0"/>
        <v>P2</v>
      </c>
      <c r="C92" s="1" t="s">
        <v>704</v>
      </c>
      <c r="D92" s="8">
        <v>43356121847</v>
      </c>
      <c r="E92" s="1"/>
      <c r="F92" s="1" t="s">
        <v>705</v>
      </c>
      <c r="G92" s="1" t="s">
        <v>706</v>
      </c>
      <c r="H92" s="1" t="s">
        <v>42</v>
      </c>
      <c r="I92" s="1" t="s">
        <v>707</v>
      </c>
      <c r="J92" s="1" t="s">
        <v>44</v>
      </c>
      <c r="K92" s="1" t="s">
        <v>118</v>
      </c>
      <c r="L92" s="1" t="s">
        <v>708</v>
      </c>
      <c r="M92" s="1" t="s">
        <v>129</v>
      </c>
      <c r="N92" s="8">
        <v>17</v>
      </c>
      <c r="O92" s="1" t="s">
        <v>48</v>
      </c>
      <c r="P92" s="1" t="s">
        <v>71</v>
      </c>
      <c r="Q92" s="1" t="s">
        <v>50</v>
      </c>
      <c r="R92" s="1" t="s">
        <v>51</v>
      </c>
      <c r="S92" s="8">
        <v>4</v>
      </c>
      <c r="T92" s="1" t="s">
        <v>53</v>
      </c>
      <c r="U92" s="1" t="s">
        <v>54</v>
      </c>
      <c r="V92" s="1" t="s">
        <v>54</v>
      </c>
      <c r="W92" s="1" t="s">
        <v>50</v>
      </c>
      <c r="X92" s="1" t="s">
        <v>50</v>
      </c>
      <c r="Y92" s="1" t="s">
        <v>56</v>
      </c>
      <c r="Z92" s="1" t="str">
        <f t="shared" si="2"/>
        <v>Mais de 2</v>
      </c>
      <c r="AA92" s="1" t="s">
        <v>57</v>
      </c>
      <c r="AB92" s="1" t="s">
        <v>58</v>
      </c>
      <c r="AC92" s="1" t="s">
        <v>50</v>
      </c>
      <c r="AD92" s="8">
        <v>2</v>
      </c>
      <c r="AE92" s="1" t="s">
        <v>60</v>
      </c>
      <c r="AF92" s="8">
        <v>1</v>
      </c>
      <c r="AG92" s="8">
        <v>2</v>
      </c>
      <c r="AH92" s="1" t="s">
        <v>77</v>
      </c>
      <c r="AI92" s="1" t="s">
        <v>102</v>
      </c>
      <c r="AJ92" s="1" t="s">
        <v>53</v>
      </c>
    </row>
    <row r="93" spans="1:36" ht="12.75" x14ac:dyDescent="0.2">
      <c r="A93" s="1" t="s">
        <v>709</v>
      </c>
      <c r="B93" t="str">
        <f t="shared" si="0"/>
        <v>P1</v>
      </c>
      <c r="C93" s="1" t="s">
        <v>710</v>
      </c>
      <c r="D93" s="8">
        <v>52640518879</v>
      </c>
      <c r="E93" s="1" t="s">
        <v>711</v>
      </c>
      <c r="F93" s="1" t="s">
        <v>712</v>
      </c>
      <c r="G93" s="1" t="s">
        <v>526</v>
      </c>
      <c r="H93" s="1" t="s">
        <v>42</v>
      </c>
      <c r="I93" s="1" t="s">
        <v>713</v>
      </c>
      <c r="J93" s="1" t="s">
        <v>44</v>
      </c>
      <c r="K93" s="1" t="s">
        <v>68</v>
      </c>
      <c r="L93" s="1" t="s">
        <v>714</v>
      </c>
      <c r="M93" s="1" t="s">
        <v>70</v>
      </c>
      <c r="N93" s="8">
        <v>17</v>
      </c>
      <c r="O93" s="1" t="s">
        <v>48</v>
      </c>
      <c r="P93" s="1" t="s">
        <v>71</v>
      </c>
      <c r="Q93" s="1" t="s">
        <v>50</v>
      </c>
      <c r="R93" s="1" t="s">
        <v>51</v>
      </c>
      <c r="S93" s="1" t="s">
        <v>52</v>
      </c>
      <c r="T93" s="1" t="s">
        <v>50</v>
      </c>
      <c r="U93" s="1" t="s">
        <v>87</v>
      </c>
      <c r="V93" s="1" t="s">
        <v>73</v>
      </c>
      <c r="W93" s="1" t="s">
        <v>53</v>
      </c>
      <c r="X93" s="1" t="s">
        <v>53</v>
      </c>
      <c r="Y93" s="1" t="s">
        <v>74</v>
      </c>
      <c r="Z93" s="1" t="str">
        <f t="shared" si="2"/>
        <v>Até 2</v>
      </c>
      <c r="AA93" s="1" t="s">
        <v>57</v>
      </c>
      <c r="AB93" s="1" t="s">
        <v>76</v>
      </c>
      <c r="AC93" s="1" t="s">
        <v>50</v>
      </c>
      <c r="AD93" s="8">
        <v>1</v>
      </c>
      <c r="AE93" s="1" t="s">
        <v>60</v>
      </c>
      <c r="AF93" s="8">
        <v>1</v>
      </c>
      <c r="AG93" s="8">
        <v>2</v>
      </c>
      <c r="AH93" s="1" t="s">
        <v>77</v>
      </c>
      <c r="AI93" s="1" t="s">
        <v>133</v>
      </c>
      <c r="AJ93" s="1" t="s">
        <v>50</v>
      </c>
    </row>
    <row r="94" spans="1:36" ht="12.75" x14ac:dyDescent="0.2">
      <c r="A94" s="1" t="s">
        <v>715</v>
      </c>
      <c r="B94" t="str">
        <f t="shared" si="0"/>
        <v>P1</v>
      </c>
      <c r="C94" s="1" t="s">
        <v>716</v>
      </c>
      <c r="D94" s="8">
        <v>41422537862</v>
      </c>
      <c r="E94" s="1" t="s">
        <v>717</v>
      </c>
      <c r="F94" s="1" t="s">
        <v>718</v>
      </c>
      <c r="G94" s="1" t="s">
        <v>719</v>
      </c>
      <c r="H94" s="1" t="s">
        <v>42</v>
      </c>
      <c r="I94" s="1" t="s">
        <v>720</v>
      </c>
      <c r="J94" s="1" t="s">
        <v>241</v>
      </c>
      <c r="K94" s="1" t="s">
        <v>174</v>
      </c>
      <c r="L94" s="1" t="s">
        <v>721</v>
      </c>
      <c r="M94" s="1" t="s">
        <v>129</v>
      </c>
      <c r="N94" s="8">
        <v>18</v>
      </c>
      <c r="O94" s="1" t="s">
        <v>48</v>
      </c>
      <c r="P94" s="1" t="s">
        <v>49</v>
      </c>
      <c r="Q94" s="1" t="s">
        <v>50</v>
      </c>
      <c r="R94" s="1" t="s">
        <v>251</v>
      </c>
      <c r="S94" s="8">
        <v>4</v>
      </c>
      <c r="T94" s="1" t="s">
        <v>53</v>
      </c>
      <c r="U94" s="1" t="s">
        <v>87</v>
      </c>
      <c r="V94" s="1" t="s">
        <v>73</v>
      </c>
      <c r="W94" s="1" t="s">
        <v>53</v>
      </c>
      <c r="X94" s="1" t="s">
        <v>50</v>
      </c>
      <c r="Y94" s="1" t="s">
        <v>74</v>
      </c>
      <c r="Z94" s="1" t="str">
        <f t="shared" si="2"/>
        <v>Até 2</v>
      </c>
      <c r="AA94" s="1" t="s">
        <v>57</v>
      </c>
      <c r="AB94" s="1" t="s">
        <v>58</v>
      </c>
      <c r="AC94" s="1" t="s">
        <v>50</v>
      </c>
      <c r="AD94" s="8">
        <v>1</v>
      </c>
      <c r="AE94" s="1" t="s">
        <v>60</v>
      </c>
      <c r="AF94" s="8">
        <v>1</v>
      </c>
      <c r="AG94" s="8">
        <v>1</v>
      </c>
      <c r="AH94" s="1" t="s">
        <v>132</v>
      </c>
      <c r="AI94" s="1" t="s">
        <v>133</v>
      </c>
      <c r="AJ94" s="1" t="s">
        <v>50</v>
      </c>
    </row>
    <row r="95" spans="1:36" ht="12.75" x14ac:dyDescent="0.2">
      <c r="A95" s="1" t="s">
        <v>722</v>
      </c>
      <c r="B95" t="str">
        <f t="shared" si="0"/>
        <v>P1</v>
      </c>
      <c r="C95" s="1" t="s">
        <v>723</v>
      </c>
      <c r="D95" s="8">
        <v>44752521806</v>
      </c>
      <c r="E95" s="1" t="s">
        <v>724</v>
      </c>
      <c r="F95" s="1" t="s">
        <v>725</v>
      </c>
      <c r="G95" s="1" t="s">
        <v>726</v>
      </c>
      <c r="H95" s="1" t="s">
        <v>42</v>
      </c>
      <c r="I95" s="1" t="s">
        <v>727</v>
      </c>
      <c r="J95" s="1" t="s">
        <v>241</v>
      </c>
      <c r="K95" s="1" t="s">
        <v>45</v>
      </c>
      <c r="L95" s="1" t="s">
        <v>728</v>
      </c>
      <c r="M95" s="1" t="s">
        <v>47</v>
      </c>
      <c r="N95" s="8">
        <v>18</v>
      </c>
      <c r="O95" s="1" t="s">
        <v>48</v>
      </c>
      <c r="P95" s="1" t="s">
        <v>71</v>
      </c>
      <c r="Q95" s="1" t="s">
        <v>50</v>
      </c>
      <c r="R95" s="1" t="s">
        <v>130</v>
      </c>
      <c r="S95" s="8">
        <v>4</v>
      </c>
      <c r="T95" s="1" t="s">
        <v>53</v>
      </c>
      <c r="U95" s="1" t="s">
        <v>87</v>
      </c>
      <c r="V95" s="1" t="s">
        <v>73</v>
      </c>
      <c r="W95" s="1" t="s">
        <v>50</v>
      </c>
      <c r="X95" s="1" t="s">
        <v>50</v>
      </c>
      <c r="Y95" s="1" t="s">
        <v>131</v>
      </c>
      <c r="Z95" s="1" t="str">
        <f t="shared" si="2"/>
        <v>Até 2</v>
      </c>
      <c r="AA95" s="1" t="s">
        <v>89</v>
      </c>
      <c r="AB95" s="1" t="s">
        <v>58</v>
      </c>
      <c r="AC95" s="1" t="s">
        <v>53</v>
      </c>
      <c r="AD95" s="8">
        <v>1</v>
      </c>
      <c r="AE95" s="1" t="s">
        <v>60</v>
      </c>
      <c r="AF95" s="8">
        <v>2</v>
      </c>
      <c r="AG95" s="8">
        <v>1</v>
      </c>
      <c r="AH95" s="1" t="s">
        <v>77</v>
      </c>
      <c r="AI95" s="1" t="s">
        <v>729</v>
      </c>
      <c r="AJ95" s="1" t="s">
        <v>50</v>
      </c>
    </row>
    <row r="96" spans="1:36" ht="12.75" x14ac:dyDescent="0.2">
      <c r="A96" s="1" t="s">
        <v>730</v>
      </c>
      <c r="B96" t="str">
        <f t="shared" si="0"/>
        <v>P1</v>
      </c>
      <c r="C96" s="1" t="s">
        <v>731</v>
      </c>
      <c r="D96" s="8">
        <v>50325712883</v>
      </c>
      <c r="E96" s="1" t="s">
        <v>732</v>
      </c>
      <c r="F96" s="1" t="s">
        <v>733</v>
      </c>
      <c r="G96" s="1" t="s">
        <v>734</v>
      </c>
      <c r="H96" s="1" t="s">
        <v>42</v>
      </c>
      <c r="I96" s="1" t="s">
        <v>735</v>
      </c>
      <c r="J96" s="1" t="s">
        <v>44</v>
      </c>
      <c r="K96" s="1" t="s">
        <v>118</v>
      </c>
      <c r="L96" s="1" t="s">
        <v>736</v>
      </c>
      <c r="M96" s="1" t="s">
        <v>70</v>
      </c>
      <c r="N96" s="8">
        <v>18</v>
      </c>
      <c r="O96" s="1" t="s">
        <v>48</v>
      </c>
      <c r="P96" s="1" t="s">
        <v>49</v>
      </c>
      <c r="Q96" s="1" t="s">
        <v>50</v>
      </c>
      <c r="R96" s="1" t="s">
        <v>51</v>
      </c>
      <c r="S96" s="8">
        <v>3</v>
      </c>
      <c r="T96" s="1" t="s">
        <v>53</v>
      </c>
      <c r="U96" s="1" t="s">
        <v>87</v>
      </c>
      <c r="V96" s="1" t="s">
        <v>73</v>
      </c>
      <c r="W96" s="1" t="s">
        <v>50</v>
      </c>
      <c r="X96" s="1" t="s">
        <v>50</v>
      </c>
      <c r="Y96" s="1" t="s">
        <v>74</v>
      </c>
      <c r="Z96" s="1" t="str">
        <f t="shared" si="2"/>
        <v>Até 2</v>
      </c>
      <c r="AA96" s="1" t="s">
        <v>57</v>
      </c>
      <c r="AB96" s="1" t="s">
        <v>58</v>
      </c>
      <c r="AC96" s="1" t="s">
        <v>50</v>
      </c>
      <c r="AD96" s="8">
        <v>1</v>
      </c>
      <c r="AE96" s="1" t="s">
        <v>60</v>
      </c>
      <c r="AF96" s="8">
        <v>1</v>
      </c>
      <c r="AG96" s="8">
        <v>2</v>
      </c>
      <c r="AH96" s="1" t="s">
        <v>77</v>
      </c>
      <c r="AI96" s="1" t="s">
        <v>102</v>
      </c>
      <c r="AJ96" s="1" t="s">
        <v>50</v>
      </c>
    </row>
    <row r="97" spans="1:36" ht="12.75" x14ac:dyDescent="0.2">
      <c r="A97" s="1" t="s">
        <v>737</v>
      </c>
      <c r="B97" t="str">
        <f t="shared" si="0"/>
        <v>P1</v>
      </c>
      <c r="C97" s="1" t="s">
        <v>738</v>
      </c>
      <c r="D97" s="8">
        <v>51863507884</v>
      </c>
      <c r="E97" s="1" t="s">
        <v>739</v>
      </c>
      <c r="F97" s="1" t="s">
        <v>740</v>
      </c>
      <c r="G97" s="1" t="s">
        <v>566</v>
      </c>
      <c r="H97" s="1" t="s">
        <v>42</v>
      </c>
      <c r="I97" s="1" t="s">
        <v>741</v>
      </c>
      <c r="J97" s="1" t="s">
        <v>44</v>
      </c>
      <c r="K97" s="1" t="s">
        <v>174</v>
      </c>
      <c r="L97" s="1" t="s">
        <v>742</v>
      </c>
      <c r="M97" s="1" t="s">
        <v>129</v>
      </c>
      <c r="N97" s="8">
        <v>17</v>
      </c>
      <c r="O97" s="1" t="s">
        <v>48</v>
      </c>
      <c r="P97" s="1" t="s">
        <v>71</v>
      </c>
      <c r="Q97" s="1" t="s">
        <v>50</v>
      </c>
      <c r="R97" s="1" t="s">
        <v>51</v>
      </c>
      <c r="S97" s="8">
        <v>4</v>
      </c>
      <c r="T97" s="1" t="s">
        <v>53</v>
      </c>
      <c r="U97" s="1" t="s">
        <v>111</v>
      </c>
      <c r="V97" s="1" t="s">
        <v>73</v>
      </c>
      <c r="W97" s="1" t="s">
        <v>50</v>
      </c>
      <c r="X97" s="1" t="s">
        <v>50</v>
      </c>
      <c r="Y97" s="1" t="s">
        <v>56</v>
      </c>
      <c r="Z97" s="1" t="str">
        <f t="shared" si="2"/>
        <v>Mais de 2</v>
      </c>
      <c r="AA97" s="1" t="s">
        <v>57</v>
      </c>
      <c r="AB97" s="1" t="s">
        <v>58</v>
      </c>
      <c r="AC97" s="1" t="s">
        <v>50</v>
      </c>
      <c r="AD97" s="8">
        <v>1</v>
      </c>
      <c r="AE97" s="1" t="s">
        <v>60</v>
      </c>
      <c r="AF97" s="8">
        <v>2</v>
      </c>
      <c r="AG97" s="8">
        <v>2</v>
      </c>
      <c r="AH97" s="1" t="s">
        <v>61</v>
      </c>
      <c r="AI97" s="1" t="s">
        <v>122</v>
      </c>
      <c r="AJ97" s="1" t="s">
        <v>50</v>
      </c>
    </row>
    <row r="98" spans="1:36" ht="12.75" x14ac:dyDescent="0.2">
      <c r="A98" s="1" t="s">
        <v>743</v>
      </c>
      <c r="B98" t="str">
        <f t="shared" si="0"/>
        <v>P1</v>
      </c>
      <c r="C98" s="1" t="s">
        <v>744</v>
      </c>
      <c r="D98" s="8">
        <v>52420649869</v>
      </c>
      <c r="E98" s="1" t="s">
        <v>745</v>
      </c>
      <c r="F98" s="1" t="s">
        <v>746</v>
      </c>
      <c r="G98" s="1" t="s">
        <v>747</v>
      </c>
      <c r="H98" s="1" t="s">
        <v>42</v>
      </c>
      <c r="I98" s="1" t="s">
        <v>748</v>
      </c>
      <c r="J98" s="1" t="s">
        <v>44</v>
      </c>
      <c r="K98" s="1" t="s">
        <v>109</v>
      </c>
      <c r="L98" s="1" t="s">
        <v>749</v>
      </c>
      <c r="M98" s="1" t="s">
        <v>70</v>
      </c>
      <c r="N98" s="8">
        <v>17</v>
      </c>
      <c r="O98" s="1" t="s">
        <v>48</v>
      </c>
      <c r="P98" s="1" t="s">
        <v>49</v>
      </c>
      <c r="Q98" s="1" t="s">
        <v>50</v>
      </c>
      <c r="R98" s="1" t="s">
        <v>51</v>
      </c>
      <c r="S98" s="1" t="s">
        <v>52</v>
      </c>
      <c r="T98" s="1" t="s">
        <v>53</v>
      </c>
      <c r="U98" s="1" t="s">
        <v>54</v>
      </c>
      <c r="V98" s="1" t="s">
        <v>54</v>
      </c>
      <c r="W98" s="1" t="s">
        <v>50</v>
      </c>
      <c r="X98" s="1" t="s">
        <v>50</v>
      </c>
      <c r="Y98" s="1" t="s">
        <v>56</v>
      </c>
      <c r="Z98" s="1" t="str">
        <f t="shared" si="2"/>
        <v>Mais de 2</v>
      </c>
      <c r="AA98" s="1" t="s">
        <v>57</v>
      </c>
      <c r="AB98" s="1" t="s">
        <v>58</v>
      </c>
      <c r="AC98" s="1" t="s">
        <v>53</v>
      </c>
      <c r="AD98" s="1" t="s">
        <v>59</v>
      </c>
      <c r="AE98" s="1" t="s">
        <v>60</v>
      </c>
      <c r="AF98" s="8">
        <v>2</v>
      </c>
      <c r="AG98" s="8">
        <v>1</v>
      </c>
      <c r="AH98" s="1" t="s">
        <v>132</v>
      </c>
      <c r="AI98" s="1" t="s">
        <v>133</v>
      </c>
      <c r="AJ98" s="1" t="s">
        <v>50</v>
      </c>
    </row>
    <row r="99" spans="1:36" ht="12.75" x14ac:dyDescent="0.2">
      <c r="A99" s="1" t="s">
        <v>750</v>
      </c>
      <c r="B99" t="str">
        <f t="shared" si="0"/>
        <v>P1</v>
      </c>
      <c r="C99" s="1" t="s">
        <v>751</v>
      </c>
      <c r="D99" s="8">
        <v>31535217863</v>
      </c>
      <c r="E99" s="1"/>
      <c r="F99" s="1" t="s">
        <v>752</v>
      </c>
      <c r="G99" s="1" t="s">
        <v>753</v>
      </c>
      <c r="H99" s="1" t="s">
        <v>42</v>
      </c>
      <c r="I99" s="1" t="s">
        <v>754</v>
      </c>
      <c r="J99" s="1" t="s">
        <v>241</v>
      </c>
      <c r="K99" s="1" t="s">
        <v>85</v>
      </c>
      <c r="L99" s="1" t="s">
        <v>755</v>
      </c>
      <c r="M99" s="1" t="s">
        <v>308</v>
      </c>
      <c r="N99" s="1" t="s">
        <v>309</v>
      </c>
      <c r="O99" s="1" t="s">
        <v>756</v>
      </c>
      <c r="P99" s="1" t="s">
        <v>71</v>
      </c>
      <c r="Q99" s="1" t="s">
        <v>50</v>
      </c>
      <c r="R99" s="1" t="s">
        <v>51</v>
      </c>
      <c r="S99" s="1" t="s">
        <v>52</v>
      </c>
      <c r="T99" s="1" t="s">
        <v>50</v>
      </c>
      <c r="U99" s="1" t="s">
        <v>190</v>
      </c>
      <c r="V99" s="1" t="s">
        <v>54</v>
      </c>
      <c r="W99" s="1" t="s">
        <v>50</v>
      </c>
      <c r="X99" s="1" t="s">
        <v>50</v>
      </c>
      <c r="Y99" s="1" t="s">
        <v>74</v>
      </c>
      <c r="Z99" s="1" t="str">
        <f t="shared" si="2"/>
        <v>Até 2</v>
      </c>
      <c r="AA99" s="1" t="s">
        <v>89</v>
      </c>
      <c r="AB99" s="1" t="s">
        <v>76</v>
      </c>
      <c r="AC99" s="1" t="s">
        <v>50</v>
      </c>
      <c r="AD99" s="1" t="s">
        <v>59</v>
      </c>
      <c r="AE99" s="1" t="s">
        <v>59</v>
      </c>
      <c r="AF99" s="1" t="s">
        <v>59</v>
      </c>
      <c r="AG99" s="8">
        <v>2</v>
      </c>
      <c r="AH99" s="1" t="s">
        <v>77</v>
      </c>
      <c r="AI99" s="1" t="s">
        <v>200</v>
      </c>
      <c r="AJ99" s="1" t="s">
        <v>50</v>
      </c>
    </row>
    <row r="100" spans="1:36" ht="12.75" x14ac:dyDescent="0.2">
      <c r="A100" s="1" t="s">
        <v>757</v>
      </c>
      <c r="B100" t="str">
        <f t="shared" si="0"/>
        <v>P2</v>
      </c>
      <c r="C100" s="1" t="s">
        <v>758</v>
      </c>
      <c r="D100" s="8">
        <v>13086233486</v>
      </c>
      <c r="E100" s="1"/>
      <c r="F100" s="1" t="s">
        <v>759</v>
      </c>
      <c r="G100" s="1" t="s">
        <v>760</v>
      </c>
      <c r="H100" s="1" t="s">
        <v>42</v>
      </c>
      <c r="I100" s="1" t="s">
        <v>761</v>
      </c>
      <c r="J100" s="1" t="s">
        <v>44</v>
      </c>
      <c r="K100" s="1" t="s">
        <v>68</v>
      </c>
      <c r="L100" s="1" t="s">
        <v>762</v>
      </c>
      <c r="M100" s="1" t="s">
        <v>129</v>
      </c>
      <c r="N100" s="8">
        <v>17</v>
      </c>
      <c r="O100" s="1" t="s">
        <v>48</v>
      </c>
      <c r="P100" s="1" t="s">
        <v>49</v>
      </c>
      <c r="Q100" s="1" t="s">
        <v>50</v>
      </c>
      <c r="R100" s="1" t="s">
        <v>130</v>
      </c>
      <c r="S100" s="8">
        <v>2</v>
      </c>
      <c r="T100" s="1" t="s">
        <v>53</v>
      </c>
      <c r="U100" s="1" t="s">
        <v>87</v>
      </c>
      <c r="V100" s="1" t="s">
        <v>73</v>
      </c>
      <c r="W100" s="1" t="s">
        <v>50</v>
      </c>
      <c r="X100" s="1" t="s">
        <v>50</v>
      </c>
      <c r="Y100" s="1" t="s">
        <v>56</v>
      </c>
      <c r="Z100" s="1" t="str">
        <f t="shared" si="2"/>
        <v>Mais de 2</v>
      </c>
      <c r="AA100" s="1" t="s">
        <v>89</v>
      </c>
      <c r="AB100" s="1" t="s">
        <v>76</v>
      </c>
      <c r="AC100" s="1" t="s">
        <v>50</v>
      </c>
      <c r="AD100" s="8">
        <v>2</v>
      </c>
      <c r="AE100" s="8">
        <v>2</v>
      </c>
      <c r="AF100" s="1" t="s">
        <v>59</v>
      </c>
      <c r="AG100" s="8">
        <v>1</v>
      </c>
      <c r="AH100" s="1" t="s">
        <v>61</v>
      </c>
      <c r="AI100" s="1" t="s">
        <v>160</v>
      </c>
      <c r="AJ100" s="1" t="s">
        <v>53</v>
      </c>
    </row>
    <row r="101" spans="1:36" ht="12.75" x14ac:dyDescent="0.2">
      <c r="A101" s="1" t="s">
        <v>763</v>
      </c>
      <c r="B101" t="str">
        <f t="shared" si="0"/>
        <v>P1</v>
      </c>
      <c r="C101" s="1" t="s">
        <v>764</v>
      </c>
      <c r="D101" s="8">
        <v>50949901873</v>
      </c>
      <c r="E101" s="1"/>
      <c r="F101" s="1" t="s">
        <v>765</v>
      </c>
      <c r="G101" s="1" t="s">
        <v>766</v>
      </c>
      <c r="H101" s="1" t="s">
        <v>42</v>
      </c>
      <c r="I101" s="1" t="s">
        <v>767</v>
      </c>
      <c r="J101" s="1" t="s">
        <v>44</v>
      </c>
      <c r="K101" s="1" t="s">
        <v>45</v>
      </c>
      <c r="L101" s="1" t="s">
        <v>768</v>
      </c>
      <c r="M101" s="1" t="s">
        <v>150</v>
      </c>
      <c r="N101" s="8">
        <v>18</v>
      </c>
      <c r="O101" s="1" t="s">
        <v>48</v>
      </c>
      <c r="P101" s="1" t="s">
        <v>71</v>
      </c>
      <c r="Q101" s="1" t="s">
        <v>50</v>
      </c>
      <c r="R101" s="1" t="s">
        <v>51</v>
      </c>
      <c r="S101" s="1" t="s">
        <v>52</v>
      </c>
      <c r="T101" s="1" t="s">
        <v>53</v>
      </c>
      <c r="U101" s="1" t="s">
        <v>87</v>
      </c>
      <c r="V101" s="1" t="s">
        <v>73</v>
      </c>
      <c r="W101" s="1" t="s">
        <v>53</v>
      </c>
      <c r="X101" s="1" t="s">
        <v>50</v>
      </c>
      <c r="Y101" s="1" t="s">
        <v>56</v>
      </c>
      <c r="Z101" s="1" t="str">
        <f t="shared" si="2"/>
        <v>Mais de 2</v>
      </c>
      <c r="AA101" s="1" t="s">
        <v>57</v>
      </c>
      <c r="AB101" s="1" t="s">
        <v>76</v>
      </c>
      <c r="AC101" s="1" t="s">
        <v>50</v>
      </c>
      <c r="AD101" s="1" t="s">
        <v>59</v>
      </c>
      <c r="AE101" s="1" t="s">
        <v>60</v>
      </c>
      <c r="AF101" s="8">
        <v>2</v>
      </c>
      <c r="AG101" s="8">
        <v>2</v>
      </c>
      <c r="AH101" s="1" t="s">
        <v>77</v>
      </c>
      <c r="AI101" s="1" t="s">
        <v>167</v>
      </c>
      <c r="AJ101" s="1" t="s">
        <v>50</v>
      </c>
    </row>
    <row r="102" spans="1:36" ht="12.75" x14ac:dyDescent="0.2">
      <c r="A102" s="1" t="s">
        <v>769</v>
      </c>
      <c r="B102" t="str">
        <f t="shared" si="0"/>
        <v>P1</v>
      </c>
      <c r="C102" s="1" t="s">
        <v>770</v>
      </c>
      <c r="D102" s="8">
        <v>47167170895</v>
      </c>
      <c r="E102" s="1"/>
      <c r="F102" s="1" t="s">
        <v>771</v>
      </c>
      <c r="G102" s="1" t="s">
        <v>606</v>
      </c>
      <c r="H102" s="1" t="s">
        <v>42</v>
      </c>
      <c r="I102" s="1" t="s">
        <v>772</v>
      </c>
      <c r="J102" s="1" t="s">
        <v>241</v>
      </c>
      <c r="K102" s="1" t="s">
        <v>109</v>
      </c>
      <c r="L102" s="1" t="s">
        <v>773</v>
      </c>
      <c r="M102" s="1" t="s">
        <v>129</v>
      </c>
      <c r="N102" s="8">
        <v>19</v>
      </c>
      <c r="O102" s="1" t="s">
        <v>48</v>
      </c>
      <c r="P102" s="1" t="s">
        <v>49</v>
      </c>
      <c r="Q102" s="1" t="s">
        <v>50</v>
      </c>
      <c r="R102" s="1" t="s">
        <v>251</v>
      </c>
      <c r="S102" s="8">
        <v>4</v>
      </c>
      <c r="T102" s="1" t="s">
        <v>53</v>
      </c>
      <c r="U102" s="1" t="s">
        <v>87</v>
      </c>
      <c r="V102" s="1" t="s">
        <v>73</v>
      </c>
      <c r="W102" s="1" t="s">
        <v>53</v>
      </c>
      <c r="X102" s="1" t="s">
        <v>50</v>
      </c>
      <c r="Y102" s="1" t="s">
        <v>88</v>
      </c>
      <c r="Z102" s="1" t="str">
        <f t="shared" si="2"/>
        <v>Mais de 2</v>
      </c>
      <c r="AA102" s="1" t="s">
        <v>57</v>
      </c>
      <c r="AB102" s="1" t="s">
        <v>58</v>
      </c>
      <c r="AC102" s="1" t="s">
        <v>50</v>
      </c>
      <c r="AD102" s="8">
        <v>2</v>
      </c>
      <c r="AE102" s="1" t="s">
        <v>60</v>
      </c>
      <c r="AF102" s="8">
        <v>1</v>
      </c>
      <c r="AG102" s="8">
        <v>1</v>
      </c>
      <c r="AH102" s="1" t="s">
        <v>61</v>
      </c>
      <c r="AI102" s="1" t="s">
        <v>483</v>
      </c>
      <c r="AJ102" s="1" t="s">
        <v>50</v>
      </c>
    </row>
    <row r="103" spans="1:36" ht="12.75" x14ac:dyDescent="0.2">
      <c r="A103" s="1" t="s">
        <v>774</v>
      </c>
      <c r="B103" t="str">
        <f t="shared" si="0"/>
        <v>P1</v>
      </c>
      <c r="C103" s="1" t="s">
        <v>775</v>
      </c>
      <c r="D103" s="8">
        <v>45833169844</v>
      </c>
      <c r="E103" s="10" t="s">
        <v>776</v>
      </c>
      <c r="F103" s="1" t="s">
        <v>777</v>
      </c>
      <c r="G103" s="1" t="s">
        <v>778</v>
      </c>
      <c r="H103" s="1" t="s">
        <v>42</v>
      </c>
      <c r="I103" s="1" t="s">
        <v>779</v>
      </c>
      <c r="J103" s="1" t="s">
        <v>44</v>
      </c>
      <c r="K103" s="1" t="s">
        <v>98</v>
      </c>
      <c r="L103" s="1" t="s">
        <v>780</v>
      </c>
      <c r="M103" s="1" t="s">
        <v>140</v>
      </c>
      <c r="N103" s="8">
        <v>18</v>
      </c>
      <c r="O103" s="1" t="s">
        <v>48</v>
      </c>
      <c r="P103" s="1" t="s">
        <v>49</v>
      </c>
      <c r="Q103" s="1" t="s">
        <v>50</v>
      </c>
      <c r="R103" s="1" t="s">
        <v>101</v>
      </c>
      <c r="S103" s="1" t="s">
        <v>52</v>
      </c>
      <c r="T103" s="1" t="s">
        <v>50</v>
      </c>
      <c r="U103" s="1" t="s">
        <v>111</v>
      </c>
      <c r="V103" s="1" t="s">
        <v>73</v>
      </c>
      <c r="W103" s="1" t="s">
        <v>53</v>
      </c>
      <c r="X103" s="1" t="s">
        <v>50</v>
      </c>
      <c r="Y103" s="1" t="s">
        <v>88</v>
      </c>
      <c r="Z103" s="1" t="str">
        <f t="shared" si="2"/>
        <v>Mais de 2</v>
      </c>
      <c r="AA103" s="1" t="s">
        <v>57</v>
      </c>
      <c r="AB103" s="1" t="s">
        <v>58</v>
      </c>
      <c r="AC103" s="1" t="s">
        <v>53</v>
      </c>
      <c r="AD103" s="8">
        <v>2</v>
      </c>
      <c r="AE103" s="1" t="s">
        <v>60</v>
      </c>
      <c r="AF103" s="1" t="s">
        <v>59</v>
      </c>
      <c r="AG103" s="8">
        <v>2</v>
      </c>
      <c r="AH103" s="1" t="s">
        <v>61</v>
      </c>
      <c r="AI103" s="1" t="s">
        <v>91</v>
      </c>
      <c r="AJ103" s="1" t="s">
        <v>50</v>
      </c>
    </row>
    <row r="104" spans="1:36" ht="12.75" x14ac:dyDescent="0.2">
      <c r="A104" s="1" t="s">
        <v>781</v>
      </c>
      <c r="B104" t="str">
        <f t="shared" si="0"/>
        <v>P1</v>
      </c>
      <c r="C104" s="1" t="s">
        <v>782</v>
      </c>
      <c r="D104" s="8">
        <v>51890842800</v>
      </c>
      <c r="E104" s="10" t="s">
        <v>783</v>
      </c>
      <c r="F104" s="1" t="s">
        <v>784</v>
      </c>
      <c r="G104" s="1" t="s">
        <v>785</v>
      </c>
      <c r="H104" s="1" t="s">
        <v>42</v>
      </c>
      <c r="I104" s="1" t="s">
        <v>786</v>
      </c>
      <c r="J104" s="1" t="s">
        <v>44</v>
      </c>
      <c r="K104" s="1" t="s">
        <v>118</v>
      </c>
      <c r="L104" s="1" t="s">
        <v>787</v>
      </c>
      <c r="M104" s="1" t="s">
        <v>70</v>
      </c>
      <c r="N104" s="8">
        <v>17</v>
      </c>
      <c r="O104" s="1" t="s">
        <v>48</v>
      </c>
      <c r="P104" s="1" t="s">
        <v>71</v>
      </c>
      <c r="Q104" s="1" t="s">
        <v>50</v>
      </c>
      <c r="R104" s="1" t="s">
        <v>51</v>
      </c>
      <c r="S104" s="8">
        <v>3</v>
      </c>
      <c r="T104" s="1" t="s">
        <v>53</v>
      </c>
      <c r="U104" s="1" t="s">
        <v>72</v>
      </c>
      <c r="V104" s="1" t="s">
        <v>55</v>
      </c>
      <c r="W104" s="1" t="s">
        <v>50</v>
      </c>
      <c r="X104" s="1" t="s">
        <v>50</v>
      </c>
      <c r="Y104" s="1" t="s">
        <v>88</v>
      </c>
      <c r="Z104" s="1" t="str">
        <f t="shared" si="2"/>
        <v>Mais de 2</v>
      </c>
      <c r="AA104" s="1" t="s">
        <v>57</v>
      </c>
      <c r="AB104" s="1" t="s">
        <v>76</v>
      </c>
      <c r="AC104" s="1" t="s">
        <v>50</v>
      </c>
      <c r="AD104" s="8">
        <v>1</v>
      </c>
      <c r="AE104" s="1" t="s">
        <v>60</v>
      </c>
      <c r="AF104" s="8">
        <v>1</v>
      </c>
      <c r="AG104" s="8">
        <v>1</v>
      </c>
      <c r="AH104" s="1" t="s">
        <v>61</v>
      </c>
      <c r="AI104" s="1" t="s">
        <v>102</v>
      </c>
      <c r="AJ104" s="1" t="s">
        <v>50</v>
      </c>
    </row>
    <row r="105" spans="1:36" ht="12.75" x14ac:dyDescent="0.2">
      <c r="A105" s="1" t="s">
        <v>788</v>
      </c>
      <c r="B105" t="str">
        <f t="shared" si="0"/>
        <v>P2</v>
      </c>
      <c r="C105" s="1" t="s">
        <v>789</v>
      </c>
      <c r="D105" s="8">
        <v>39556829865</v>
      </c>
      <c r="E105" s="1" t="s">
        <v>788</v>
      </c>
      <c r="F105" s="1" t="s">
        <v>790</v>
      </c>
      <c r="G105" s="1" t="s">
        <v>791</v>
      </c>
      <c r="H105" s="1" t="s">
        <v>42</v>
      </c>
      <c r="I105" s="1" t="s">
        <v>792</v>
      </c>
      <c r="J105" s="1" t="s">
        <v>44</v>
      </c>
      <c r="K105" s="1" t="s">
        <v>109</v>
      </c>
      <c r="L105" s="1" t="s">
        <v>793</v>
      </c>
      <c r="M105" s="1" t="s">
        <v>70</v>
      </c>
      <c r="N105" s="8">
        <v>18</v>
      </c>
      <c r="O105" s="1" t="s">
        <v>48</v>
      </c>
      <c r="P105" s="1" t="s">
        <v>71</v>
      </c>
      <c r="Q105" s="1" t="s">
        <v>50</v>
      </c>
      <c r="R105" s="1" t="s">
        <v>51</v>
      </c>
      <c r="S105" s="8">
        <v>3</v>
      </c>
      <c r="T105" s="1" t="s">
        <v>53</v>
      </c>
      <c r="U105" s="1" t="s">
        <v>87</v>
      </c>
      <c r="V105" s="1" t="s">
        <v>54</v>
      </c>
      <c r="W105" s="1" t="s">
        <v>53</v>
      </c>
      <c r="X105" s="1" t="s">
        <v>50</v>
      </c>
      <c r="Y105" s="1" t="s">
        <v>88</v>
      </c>
      <c r="Z105" s="1" t="str">
        <f t="shared" si="2"/>
        <v>Mais de 2</v>
      </c>
      <c r="AA105" s="1" t="s">
        <v>57</v>
      </c>
      <c r="AB105" s="1" t="s">
        <v>58</v>
      </c>
      <c r="AC105" s="1" t="s">
        <v>50</v>
      </c>
      <c r="AD105" s="8">
        <v>2</v>
      </c>
      <c r="AE105" s="1" t="s">
        <v>60</v>
      </c>
      <c r="AF105" s="8">
        <v>2</v>
      </c>
      <c r="AG105" s="8">
        <v>1</v>
      </c>
      <c r="AH105" s="1" t="s">
        <v>77</v>
      </c>
      <c r="AI105" s="1" t="s">
        <v>102</v>
      </c>
      <c r="AJ105" s="1" t="s">
        <v>53</v>
      </c>
    </row>
    <row r="106" spans="1:36" ht="12.75" x14ac:dyDescent="0.2">
      <c r="A106" s="1" t="s">
        <v>794</v>
      </c>
      <c r="B106" t="str">
        <f t="shared" si="0"/>
        <v>P1</v>
      </c>
      <c r="C106" s="1" t="s">
        <v>795</v>
      </c>
      <c r="D106" s="8">
        <v>51869957890</v>
      </c>
      <c r="E106" s="1" t="s">
        <v>796</v>
      </c>
      <c r="F106" s="1" t="s">
        <v>797</v>
      </c>
      <c r="G106" s="1" t="s">
        <v>798</v>
      </c>
      <c r="H106" s="1" t="s">
        <v>266</v>
      </c>
      <c r="I106" s="1" t="s">
        <v>799</v>
      </c>
      <c r="J106" s="1" t="s">
        <v>44</v>
      </c>
      <c r="K106" s="1" t="s">
        <v>109</v>
      </c>
      <c r="L106" s="1" t="s">
        <v>800</v>
      </c>
      <c r="M106" s="1" t="s">
        <v>482</v>
      </c>
      <c r="N106" s="8">
        <v>17</v>
      </c>
      <c r="O106" s="1" t="s">
        <v>48</v>
      </c>
      <c r="P106" s="1" t="s">
        <v>49</v>
      </c>
      <c r="Q106" s="1" t="s">
        <v>53</v>
      </c>
      <c r="R106" s="1" t="s">
        <v>51</v>
      </c>
      <c r="S106" s="1" t="s">
        <v>52</v>
      </c>
      <c r="T106" s="1" t="s">
        <v>53</v>
      </c>
      <c r="U106" s="1" t="s">
        <v>87</v>
      </c>
      <c r="V106" s="1" t="s">
        <v>73</v>
      </c>
      <c r="W106" s="1" t="s">
        <v>53</v>
      </c>
      <c r="X106" s="1" t="s">
        <v>50</v>
      </c>
      <c r="Y106" s="1" t="s">
        <v>88</v>
      </c>
      <c r="Z106" s="1" t="str">
        <f t="shared" si="2"/>
        <v>Mais de 2</v>
      </c>
      <c r="AA106" s="1" t="s">
        <v>89</v>
      </c>
      <c r="AB106" s="1" t="s">
        <v>76</v>
      </c>
      <c r="AC106" s="1" t="s">
        <v>50</v>
      </c>
      <c r="AD106" s="8">
        <v>1</v>
      </c>
      <c r="AE106" s="1" t="s">
        <v>60</v>
      </c>
      <c r="AF106" s="8">
        <v>1</v>
      </c>
      <c r="AG106" s="1" t="s">
        <v>60</v>
      </c>
      <c r="AH106" s="1" t="s">
        <v>121</v>
      </c>
      <c r="AI106" s="1" t="s">
        <v>102</v>
      </c>
      <c r="AJ106" s="1" t="s">
        <v>50</v>
      </c>
    </row>
    <row r="107" spans="1:36" ht="12.75" x14ac:dyDescent="0.2">
      <c r="A107" s="1" t="s">
        <v>801</v>
      </c>
      <c r="B107" t="str">
        <f t="shared" si="0"/>
        <v>P2</v>
      </c>
      <c r="C107" s="1" t="s">
        <v>802</v>
      </c>
      <c r="D107" s="8">
        <v>48466846875</v>
      </c>
      <c r="E107" s="10" t="s">
        <v>803</v>
      </c>
      <c r="F107" s="1" t="s">
        <v>804</v>
      </c>
      <c r="G107" s="1" t="s">
        <v>805</v>
      </c>
      <c r="H107" s="1" t="s">
        <v>42</v>
      </c>
      <c r="I107" s="1" t="s">
        <v>806</v>
      </c>
      <c r="J107" s="1" t="s">
        <v>44</v>
      </c>
      <c r="K107" s="1" t="s">
        <v>807</v>
      </c>
      <c r="L107" s="1" t="s">
        <v>808</v>
      </c>
      <c r="M107" s="1" t="s">
        <v>129</v>
      </c>
      <c r="N107" s="8">
        <v>17</v>
      </c>
      <c r="O107" s="1" t="s">
        <v>48</v>
      </c>
      <c r="P107" s="1" t="s">
        <v>71</v>
      </c>
      <c r="Q107" s="1" t="s">
        <v>50</v>
      </c>
      <c r="R107" s="1" t="s">
        <v>130</v>
      </c>
      <c r="S107" s="1" t="s">
        <v>52</v>
      </c>
      <c r="T107" s="1" t="s">
        <v>50</v>
      </c>
      <c r="U107" s="1" t="s">
        <v>87</v>
      </c>
      <c r="V107" s="1" t="s">
        <v>73</v>
      </c>
      <c r="W107" s="1" t="s">
        <v>50</v>
      </c>
      <c r="X107" s="1" t="s">
        <v>50</v>
      </c>
      <c r="Y107" s="1" t="s">
        <v>88</v>
      </c>
      <c r="Z107" s="1" t="str">
        <f t="shared" si="2"/>
        <v>Mais de 2</v>
      </c>
      <c r="AA107" s="1" t="s">
        <v>89</v>
      </c>
      <c r="AB107" s="1" t="s">
        <v>58</v>
      </c>
      <c r="AC107" s="1" t="s">
        <v>50</v>
      </c>
      <c r="AD107" s="1" t="s">
        <v>59</v>
      </c>
      <c r="AE107" s="1" t="s">
        <v>60</v>
      </c>
      <c r="AF107" s="8">
        <v>2</v>
      </c>
      <c r="AG107" s="8">
        <v>2</v>
      </c>
      <c r="AH107" s="1" t="s">
        <v>269</v>
      </c>
      <c r="AI107" s="1" t="s">
        <v>143</v>
      </c>
      <c r="AJ107" s="1" t="s">
        <v>53</v>
      </c>
    </row>
    <row r="108" spans="1:36" ht="12.75" x14ac:dyDescent="0.2">
      <c r="A108" s="1" t="s">
        <v>809</v>
      </c>
      <c r="B108" t="str">
        <f t="shared" si="0"/>
        <v>P1</v>
      </c>
      <c r="C108" s="1" t="s">
        <v>810</v>
      </c>
      <c r="D108" s="8">
        <v>41278975896</v>
      </c>
      <c r="E108" s="1" t="s">
        <v>811</v>
      </c>
      <c r="F108" s="1" t="s">
        <v>812</v>
      </c>
      <c r="G108" s="1" t="s">
        <v>813</v>
      </c>
      <c r="H108" s="1" t="s">
        <v>42</v>
      </c>
      <c r="I108" s="1" t="s">
        <v>814</v>
      </c>
      <c r="J108" s="1" t="s">
        <v>44</v>
      </c>
      <c r="K108" s="1" t="s">
        <v>118</v>
      </c>
      <c r="L108" s="1" t="s">
        <v>815</v>
      </c>
      <c r="M108" s="1" t="s">
        <v>482</v>
      </c>
      <c r="N108" s="8">
        <v>18</v>
      </c>
      <c r="O108" s="1" t="s">
        <v>48</v>
      </c>
      <c r="P108" s="1" t="s">
        <v>71</v>
      </c>
      <c r="Q108" s="1" t="s">
        <v>50</v>
      </c>
      <c r="R108" s="1" t="s">
        <v>51</v>
      </c>
      <c r="S108" s="8">
        <v>4</v>
      </c>
      <c r="T108" s="1" t="s">
        <v>53</v>
      </c>
      <c r="U108" s="1" t="s">
        <v>72</v>
      </c>
      <c r="V108" s="1" t="s">
        <v>120</v>
      </c>
      <c r="W108" s="1" t="s">
        <v>50</v>
      </c>
      <c r="X108" s="1" t="s">
        <v>50</v>
      </c>
      <c r="Y108" s="1" t="s">
        <v>88</v>
      </c>
      <c r="Z108" s="1" t="str">
        <f t="shared" si="2"/>
        <v>Mais de 2</v>
      </c>
      <c r="AA108" s="1" t="s">
        <v>57</v>
      </c>
      <c r="AB108" s="1" t="s">
        <v>76</v>
      </c>
      <c r="AC108" s="1" t="s">
        <v>50</v>
      </c>
      <c r="AD108" s="8">
        <v>1</v>
      </c>
      <c r="AE108" s="1" t="s">
        <v>60</v>
      </c>
      <c r="AF108" s="8">
        <v>2</v>
      </c>
      <c r="AG108" s="8">
        <v>2</v>
      </c>
      <c r="AH108" s="1" t="s">
        <v>269</v>
      </c>
      <c r="AI108" s="1" t="s">
        <v>102</v>
      </c>
      <c r="AJ108" s="1" t="s">
        <v>50</v>
      </c>
    </row>
    <row r="109" spans="1:36" ht="12.75" x14ac:dyDescent="0.2">
      <c r="A109" s="1" t="s">
        <v>816</v>
      </c>
      <c r="B109" t="str">
        <f t="shared" si="0"/>
        <v>P1</v>
      </c>
      <c r="C109" s="1" t="s">
        <v>817</v>
      </c>
      <c r="D109" s="8">
        <v>53242689844</v>
      </c>
      <c r="E109" s="1"/>
      <c r="F109" s="1" t="s">
        <v>818</v>
      </c>
      <c r="G109" s="1" t="s">
        <v>219</v>
      </c>
      <c r="H109" s="1" t="s">
        <v>42</v>
      </c>
      <c r="I109" s="1" t="s">
        <v>819</v>
      </c>
      <c r="J109" s="1" t="s">
        <v>44</v>
      </c>
      <c r="K109" s="1" t="s">
        <v>109</v>
      </c>
      <c r="L109" s="1" t="s">
        <v>820</v>
      </c>
      <c r="M109" s="1" t="s">
        <v>70</v>
      </c>
      <c r="N109" s="8">
        <v>17</v>
      </c>
      <c r="O109" s="1" t="s">
        <v>48</v>
      </c>
      <c r="P109" s="1" t="s">
        <v>49</v>
      </c>
      <c r="Q109" s="1" t="s">
        <v>50</v>
      </c>
      <c r="R109" s="1" t="s">
        <v>101</v>
      </c>
      <c r="S109" s="8">
        <v>4</v>
      </c>
      <c r="T109" s="1" t="s">
        <v>53</v>
      </c>
      <c r="U109" s="1" t="s">
        <v>87</v>
      </c>
      <c r="V109" s="1" t="s">
        <v>159</v>
      </c>
      <c r="W109" s="1" t="s">
        <v>50</v>
      </c>
      <c r="X109" s="1" t="s">
        <v>53</v>
      </c>
      <c r="Y109" s="1" t="s">
        <v>56</v>
      </c>
      <c r="Z109" s="1" t="str">
        <f t="shared" si="2"/>
        <v>Mais de 2</v>
      </c>
      <c r="AA109" s="1" t="s">
        <v>57</v>
      </c>
      <c r="AB109" s="1" t="s">
        <v>90</v>
      </c>
      <c r="AC109" s="1" t="s">
        <v>50</v>
      </c>
      <c r="AD109" s="1" t="s">
        <v>59</v>
      </c>
      <c r="AE109" s="8">
        <v>1</v>
      </c>
      <c r="AF109" s="8">
        <v>1</v>
      </c>
      <c r="AG109" s="8">
        <v>2</v>
      </c>
      <c r="AH109" s="1" t="s">
        <v>132</v>
      </c>
      <c r="AI109" s="1" t="s">
        <v>133</v>
      </c>
      <c r="AJ109" s="1" t="s">
        <v>50</v>
      </c>
    </row>
    <row r="110" spans="1:36" ht="12.75" x14ac:dyDescent="0.2">
      <c r="A110" s="1" t="s">
        <v>821</v>
      </c>
      <c r="B110" t="str">
        <f t="shared" si="0"/>
        <v>P1</v>
      </c>
      <c r="C110" s="1" t="s">
        <v>822</v>
      </c>
      <c r="D110" s="8">
        <v>47196365860</v>
      </c>
      <c r="E110" s="1"/>
      <c r="F110" s="1" t="s">
        <v>823</v>
      </c>
      <c r="G110" s="1" t="s">
        <v>824</v>
      </c>
      <c r="H110" s="1" t="s">
        <v>42</v>
      </c>
      <c r="I110" s="1" t="s">
        <v>825</v>
      </c>
      <c r="J110" s="1" t="s">
        <v>241</v>
      </c>
      <c r="K110" s="1" t="s">
        <v>826</v>
      </c>
      <c r="L110" s="1" t="s">
        <v>827</v>
      </c>
      <c r="M110" s="1" t="s">
        <v>150</v>
      </c>
      <c r="N110" s="8">
        <v>18</v>
      </c>
      <c r="O110" s="1" t="s">
        <v>48</v>
      </c>
      <c r="P110" s="1" t="s">
        <v>49</v>
      </c>
      <c r="Q110" s="1" t="s">
        <v>50</v>
      </c>
      <c r="R110" s="1" t="s">
        <v>51</v>
      </c>
      <c r="S110" s="1" t="s">
        <v>52</v>
      </c>
      <c r="T110" s="1" t="s">
        <v>53</v>
      </c>
      <c r="U110" s="1" t="s">
        <v>54</v>
      </c>
      <c r="V110" s="1" t="s">
        <v>54</v>
      </c>
      <c r="W110" s="1" t="s">
        <v>53</v>
      </c>
      <c r="X110" s="1" t="s">
        <v>53</v>
      </c>
      <c r="Y110" s="1" t="s">
        <v>131</v>
      </c>
      <c r="Z110" s="1" t="str">
        <f t="shared" si="2"/>
        <v>Até 2</v>
      </c>
      <c r="AA110" s="1" t="s">
        <v>57</v>
      </c>
      <c r="AB110" s="1" t="s">
        <v>76</v>
      </c>
      <c r="AC110" s="1" t="s">
        <v>53</v>
      </c>
      <c r="AD110" s="8">
        <v>1</v>
      </c>
      <c r="AE110" s="1" t="s">
        <v>60</v>
      </c>
      <c r="AF110" s="8">
        <v>1</v>
      </c>
      <c r="AG110" s="8">
        <v>1</v>
      </c>
      <c r="AH110" s="1" t="s">
        <v>132</v>
      </c>
      <c r="AI110" s="1" t="s">
        <v>375</v>
      </c>
      <c r="AJ110" s="1" t="s">
        <v>50</v>
      </c>
    </row>
    <row r="111" spans="1:36" ht="12.75" x14ac:dyDescent="0.2">
      <c r="A111" s="1" t="s">
        <v>828</v>
      </c>
      <c r="B111" t="str">
        <f t="shared" si="0"/>
        <v>P1</v>
      </c>
      <c r="C111" s="1" t="s">
        <v>829</v>
      </c>
      <c r="D111" s="8">
        <v>53669262890</v>
      </c>
      <c r="E111" s="10" t="s">
        <v>830</v>
      </c>
      <c r="F111" s="1" t="s">
        <v>831</v>
      </c>
      <c r="G111" s="1" t="s">
        <v>832</v>
      </c>
      <c r="H111" s="1" t="s">
        <v>42</v>
      </c>
      <c r="I111" s="1" t="s">
        <v>833</v>
      </c>
      <c r="J111" s="1" t="s">
        <v>44</v>
      </c>
      <c r="K111" s="1" t="s">
        <v>85</v>
      </c>
      <c r="L111" s="1" t="s">
        <v>834</v>
      </c>
      <c r="M111" s="1" t="s">
        <v>70</v>
      </c>
      <c r="N111" s="8">
        <v>17</v>
      </c>
      <c r="O111" s="1" t="s">
        <v>48</v>
      </c>
      <c r="P111" s="1" t="s">
        <v>49</v>
      </c>
      <c r="Q111" s="1" t="s">
        <v>50</v>
      </c>
      <c r="R111" s="1" t="s">
        <v>51</v>
      </c>
      <c r="S111" s="8">
        <v>3</v>
      </c>
      <c r="T111" s="1" t="s">
        <v>53</v>
      </c>
      <c r="U111" s="1" t="s">
        <v>54</v>
      </c>
      <c r="V111" s="1" t="s">
        <v>73</v>
      </c>
      <c r="W111" s="1" t="s">
        <v>53</v>
      </c>
      <c r="X111" s="1" t="s">
        <v>50</v>
      </c>
      <c r="Y111" s="1" t="s">
        <v>74</v>
      </c>
      <c r="Z111" s="1" t="str">
        <f t="shared" si="2"/>
        <v>Até 2</v>
      </c>
      <c r="AA111" s="1" t="s">
        <v>57</v>
      </c>
      <c r="AB111" s="1" t="s">
        <v>76</v>
      </c>
      <c r="AC111" s="1" t="s">
        <v>50</v>
      </c>
      <c r="AD111" s="1" t="s">
        <v>59</v>
      </c>
      <c r="AE111" s="8">
        <v>2</v>
      </c>
      <c r="AF111" s="8">
        <v>1</v>
      </c>
      <c r="AG111" s="8">
        <v>1</v>
      </c>
      <c r="AH111" s="1" t="s">
        <v>61</v>
      </c>
      <c r="AI111" s="1" t="s">
        <v>430</v>
      </c>
      <c r="AJ111" s="1" t="s">
        <v>50</v>
      </c>
    </row>
    <row r="112" spans="1:36" ht="12.75" x14ac:dyDescent="0.2">
      <c r="A112" s="1" t="s">
        <v>835</v>
      </c>
      <c r="B112" t="str">
        <f t="shared" si="0"/>
        <v>P1</v>
      </c>
      <c r="C112" s="1" t="s">
        <v>836</v>
      </c>
      <c r="D112" s="8">
        <v>48141420801</v>
      </c>
      <c r="E112" s="10" t="s">
        <v>837</v>
      </c>
      <c r="F112" s="1" t="s">
        <v>838</v>
      </c>
      <c r="G112" s="1" t="s">
        <v>839</v>
      </c>
      <c r="H112" s="1" t="s">
        <v>42</v>
      </c>
      <c r="I112" s="1" t="s">
        <v>840</v>
      </c>
      <c r="J112" s="1" t="s">
        <v>44</v>
      </c>
      <c r="K112" s="1" t="s">
        <v>174</v>
      </c>
      <c r="L112" s="1" t="s">
        <v>841</v>
      </c>
      <c r="M112" s="1" t="s">
        <v>150</v>
      </c>
      <c r="N112" s="8">
        <v>17</v>
      </c>
      <c r="O112" s="1" t="s">
        <v>48</v>
      </c>
      <c r="P112" s="1" t="s">
        <v>71</v>
      </c>
      <c r="Q112" s="1" t="s">
        <v>50</v>
      </c>
      <c r="R112" s="1" t="s">
        <v>51</v>
      </c>
      <c r="S112" s="8">
        <v>3</v>
      </c>
      <c r="T112" s="1" t="s">
        <v>53</v>
      </c>
      <c r="U112" s="1" t="s">
        <v>72</v>
      </c>
      <c r="V112" s="1" t="s">
        <v>199</v>
      </c>
      <c r="W112" s="1" t="s">
        <v>50</v>
      </c>
      <c r="X112" s="1" t="s">
        <v>50</v>
      </c>
      <c r="Y112" s="1" t="s">
        <v>88</v>
      </c>
      <c r="Z112" s="1" t="str">
        <f t="shared" si="2"/>
        <v>Mais de 2</v>
      </c>
      <c r="AA112" s="1" t="s">
        <v>57</v>
      </c>
      <c r="AB112" s="1" t="s">
        <v>90</v>
      </c>
      <c r="AC112" s="1" t="s">
        <v>50</v>
      </c>
      <c r="AD112" s="8">
        <v>2</v>
      </c>
      <c r="AE112" s="1" t="s">
        <v>60</v>
      </c>
      <c r="AF112" s="8">
        <v>2</v>
      </c>
      <c r="AG112" s="8">
        <v>2</v>
      </c>
      <c r="AH112" s="1" t="s">
        <v>61</v>
      </c>
      <c r="AI112" s="1" t="s">
        <v>102</v>
      </c>
      <c r="AJ112" s="1" t="s">
        <v>50</v>
      </c>
    </row>
    <row r="113" spans="1:36" ht="12.75" x14ac:dyDescent="0.2">
      <c r="A113" s="1" t="s">
        <v>842</v>
      </c>
      <c r="B113" t="str">
        <f t="shared" si="0"/>
        <v>P1</v>
      </c>
      <c r="C113" s="1" t="s">
        <v>843</v>
      </c>
      <c r="D113" s="8">
        <v>33478145848</v>
      </c>
      <c r="E113" s="10" t="s">
        <v>844</v>
      </c>
      <c r="F113" s="1" t="s">
        <v>845</v>
      </c>
      <c r="G113" s="1" t="s">
        <v>672</v>
      </c>
      <c r="H113" s="1" t="s">
        <v>42</v>
      </c>
      <c r="I113" s="1" t="s">
        <v>846</v>
      </c>
      <c r="J113" s="1" t="s">
        <v>44</v>
      </c>
      <c r="K113" s="1" t="s">
        <v>68</v>
      </c>
      <c r="L113" s="1" t="s">
        <v>847</v>
      </c>
      <c r="M113" s="1" t="s">
        <v>70</v>
      </c>
      <c r="N113" s="8">
        <v>18</v>
      </c>
      <c r="O113" s="1" t="s">
        <v>48</v>
      </c>
      <c r="P113" s="1" t="s">
        <v>71</v>
      </c>
      <c r="Q113" s="1" t="s">
        <v>50</v>
      </c>
      <c r="R113" s="1" t="s">
        <v>51</v>
      </c>
      <c r="S113" s="1" t="s">
        <v>52</v>
      </c>
      <c r="T113" s="1" t="s">
        <v>53</v>
      </c>
      <c r="U113" s="1" t="s">
        <v>87</v>
      </c>
      <c r="V113" s="1" t="s">
        <v>73</v>
      </c>
      <c r="W113" s="1" t="s">
        <v>53</v>
      </c>
      <c r="X113" s="1" t="s">
        <v>50</v>
      </c>
      <c r="Y113" s="1" t="s">
        <v>74</v>
      </c>
      <c r="Z113" s="1" t="str">
        <f t="shared" si="2"/>
        <v>Até 2</v>
      </c>
      <c r="AA113" s="1" t="s">
        <v>89</v>
      </c>
      <c r="AB113" s="1" t="s">
        <v>58</v>
      </c>
      <c r="AC113" s="1" t="s">
        <v>50</v>
      </c>
      <c r="AD113" s="8">
        <v>1</v>
      </c>
      <c r="AE113" s="8">
        <v>1</v>
      </c>
      <c r="AF113" s="8">
        <v>2</v>
      </c>
      <c r="AG113" s="1" t="s">
        <v>60</v>
      </c>
      <c r="AH113" s="1" t="s">
        <v>121</v>
      </c>
      <c r="AI113" s="1" t="s">
        <v>133</v>
      </c>
      <c r="AJ113" s="1" t="s">
        <v>50</v>
      </c>
    </row>
    <row r="114" spans="1:36" ht="12.75" x14ac:dyDescent="0.2">
      <c r="A114" s="1" t="s">
        <v>848</v>
      </c>
      <c r="B114" t="str">
        <f t="shared" si="0"/>
        <v>P1</v>
      </c>
      <c r="C114" s="1" t="s">
        <v>849</v>
      </c>
      <c r="D114" s="8">
        <v>51754760848</v>
      </c>
      <c r="E114" s="1"/>
      <c r="F114" s="1" t="s">
        <v>850</v>
      </c>
      <c r="G114" s="1" t="s">
        <v>526</v>
      </c>
      <c r="H114" s="1" t="s">
        <v>42</v>
      </c>
      <c r="I114" s="1" t="s">
        <v>851</v>
      </c>
      <c r="J114" s="1" t="s">
        <v>44</v>
      </c>
      <c r="K114" s="1" t="s">
        <v>68</v>
      </c>
      <c r="L114" s="1" t="s">
        <v>852</v>
      </c>
      <c r="M114" s="1" t="s">
        <v>70</v>
      </c>
      <c r="N114" s="8">
        <v>17</v>
      </c>
      <c r="O114" s="1" t="s">
        <v>48</v>
      </c>
      <c r="P114" s="1" t="s">
        <v>261</v>
      </c>
      <c r="Q114" s="1" t="s">
        <v>50</v>
      </c>
      <c r="R114" s="1" t="s">
        <v>251</v>
      </c>
      <c r="S114" s="8">
        <v>4</v>
      </c>
      <c r="T114" s="1" t="s">
        <v>53</v>
      </c>
      <c r="U114" s="1" t="s">
        <v>72</v>
      </c>
      <c r="V114" s="1" t="s">
        <v>73</v>
      </c>
      <c r="W114" s="1" t="s">
        <v>50</v>
      </c>
      <c r="X114" s="1" t="s">
        <v>50</v>
      </c>
      <c r="Y114" s="1" t="s">
        <v>56</v>
      </c>
      <c r="Z114" s="1" t="str">
        <f t="shared" si="2"/>
        <v>Mais de 2</v>
      </c>
      <c r="AA114" s="1" t="s">
        <v>89</v>
      </c>
      <c r="AB114" s="1" t="s">
        <v>58</v>
      </c>
      <c r="AC114" s="1" t="s">
        <v>50</v>
      </c>
      <c r="AD114" s="1" t="s">
        <v>59</v>
      </c>
      <c r="AE114" s="1" t="s">
        <v>60</v>
      </c>
      <c r="AF114" s="1" t="s">
        <v>60</v>
      </c>
      <c r="AG114" s="8">
        <v>2</v>
      </c>
      <c r="AH114" s="1" t="s">
        <v>269</v>
      </c>
      <c r="AI114" s="1" t="s">
        <v>515</v>
      </c>
      <c r="AJ114" s="1" t="s">
        <v>50</v>
      </c>
    </row>
    <row r="115" spans="1:36" ht="12.75" x14ac:dyDescent="0.2">
      <c r="A115" s="1" t="s">
        <v>853</v>
      </c>
      <c r="B115" t="str">
        <f t="shared" si="0"/>
        <v>P2</v>
      </c>
      <c r="C115" s="1" t="s">
        <v>854</v>
      </c>
      <c r="D115" s="8">
        <v>51752900880</v>
      </c>
      <c r="E115" s="1"/>
      <c r="F115" s="1" t="s">
        <v>855</v>
      </c>
      <c r="G115" s="1" t="s">
        <v>856</v>
      </c>
      <c r="H115" s="1" t="s">
        <v>42</v>
      </c>
      <c r="I115" s="1" t="s">
        <v>857</v>
      </c>
      <c r="J115" s="1" t="s">
        <v>44</v>
      </c>
      <c r="K115" s="1" t="s">
        <v>45</v>
      </c>
      <c r="L115" s="1" t="s">
        <v>858</v>
      </c>
      <c r="M115" s="1" t="s">
        <v>70</v>
      </c>
      <c r="N115" s="8">
        <v>18</v>
      </c>
      <c r="O115" s="1" t="s">
        <v>48</v>
      </c>
      <c r="P115" s="1" t="s">
        <v>71</v>
      </c>
      <c r="Q115" s="1" t="s">
        <v>50</v>
      </c>
      <c r="R115" s="1" t="s">
        <v>51</v>
      </c>
      <c r="S115" s="8">
        <v>4</v>
      </c>
      <c r="T115" s="1" t="s">
        <v>53</v>
      </c>
      <c r="U115" s="1" t="s">
        <v>87</v>
      </c>
      <c r="V115" s="1" t="s">
        <v>54</v>
      </c>
      <c r="W115" s="1" t="s">
        <v>53</v>
      </c>
      <c r="X115" s="1" t="s">
        <v>50</v>
      </c>
      <c r="Y115" s="1" t="s">
        <v>131</v>
      </c>
      <c r="Z115" s="1" t="str">
        <f t="shared" si="2"/>
        <v>Até 2</v>
      </c>
      <c r="AA115" s="1" t="s">
        <v>89</v>
      </c>
      <c r="AB115" s="1" t="s">
        <v>76</v>
      </c>
      <c r="AC115" s="1" t="s">
        <v>50</v>
      </c>
      <c r="AD115" s="8">
        <v>1</v>
      </c>
      <c r="AE115" s="1" t="s">
        <v>60</v>
      </c>
      <c r="AF115" s="8">
        <v>1</v>
      </c>
      <c r="AG115" s="1" t="s">
        <v>60</v>
      </c>
      <c r="AH115" s="1" t="s">
        <v>61</v>
      </c>
      <c r="AI115" s="1" t="s">
        <v>483</v>
      </c>
      <c r="AJ115" s="1" t="s">
        <v>53</v>
      </c>
    </row>
    <row r="116" spans="1:36" ht="12.75" x14ac:dyDescent="0.2">
      <c r="A116" s="1" t="s">
        <v>859</v>
      </c>
      <c r="B116" t="str">
        <f t="shared" si="0"/>
        <v>P1</v>
      </c>
      <c r="C116" s="1" t="s">
        <v>860</v>
      </c>
      <c r="D116" s="8">
        <v>51923539809</v>
      </c>
      <c r="E116" s="1"/>
      <c r="F116" s="1" t="s">
        <v>861</v>
      </c>
      <c r="G116" s="1" t="s">
        <v>440</v>
      </c>
      <c r="H116" s="1" t="s">
        <v>42</v>
      </c>
      <c r="I116" s="1" t="s">
        <v>862</v>
      </c>
      <c r="J116" s="1" t="s">
        <v>44</v>
      </c>
      <c r="K116" s="1" t="s">
        <v>174</v>
      </c>
      <c r="L116" s="1" t="s">
        <v>863</v>
      </c>
      <c r="M116" s="1" t="s">
        <v>129</v>
      </c>
      <c r="N116" s="8">
        <v>17</v>
      </c>
      <c r="O116" s="1" t="s">
        <v>48</v>
      </c>
      <c r="P116" s="1" t="s">
        <v>71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73</v>
      </c>
      <c r="W116" s="1" t="s">
        <v>53</v>
      </c>
      <c r="X116" s="1" t="s">
        <v>50</v>
      </c>
      <c r="Y116" s="1" t="s">
        <v>88</v>
      </c>
      <c r="Z116" s="1" t="str">
        <f t="shared" si="2"/>
        <v>Mais de 2</v>
      </c>
      <c r="AA116" s="1" t="s">
        <v>57</v>
      </c>
      <c r="AB116" s="1" t="s">
        <v>58</v>
      </c>
      <c r="AC116" s="1" t="s">
        <v>53</v>
      </c>
      <c r="AD116" s="8">
        <v>1</v>
      </c>
      <c r="AE116" s="1" t="s">
        <v>60</v>
      </c>
      <c r="AF116" s="8">
        <v>1</v>
      </c>
      <c r="AG116" s="8">
        <v>2</v>
      </c>
      <c r="AH116" s="1" t="s">
        <v>61</v>
      </c>
      <c r="AI116" s="1" t="s">
        <v>200</v>
      </c>
      <c r="AJ116" s="1" t="s">
        <v>50</v>
      </c>
    </row>
    <row r="117" spans="1:36" ht="12.75" x14ac:dyDescent="0.2">
      <c r="A117" s="1" t="s">
        <v>864</v>
      </c>
      <c r="B117" t="str">
        <f t="shared" si="0"/>
        <v>P1</v>
      </c>
      <c r="C117" s="1" t="s">
        <v>865</v>
      </c>
      <c r="D117" s="8">
        <v>41630876801</v>
      </c>
      <c r="E117" s="1"/>
      <c r="F117" s="1" t="s">
        <v>866</v>
      </c>
      <c r="G117" s="1" t="s">
        <v>96</v>
      </c>
      <c r="H117" s="1" t="s">
        <v>42</v>
      </c>
      <c r="I117" s="1" t="s">
        <v>867</v>
      </c>
      <c r="J117" s="1" t="s">
        <v>44</v>
      </c>
      <c r="K117" s="1" t="s">
        <v>45</v>
      </c>
      <c r="L117" s="1" t="s">
        <v>868</v>
      </c>
      <c r="M117" s="1" t="s">
        <v>70</v>
      </c>
      <c r="N117" s="8">
        <v>17</v>
      </c>
      <c r="O117" s="1" t="s">
        <v>48</v>
      </c>
      <c r="P117" s="1" t="s">
        <v>49</v>
      </c>
      <c r="Q117" s="1" t="s">
        <v>50</v>
      </c>
      <c r="R117" s="1" t="s">
        <v>51</v>
      </c>
      <c r="S117" s="8">
        <v>4</v>
      </c>
      <c r="T117" s="1" t="s">
        <v>53</v>
      </c>
      <c r="U117" s="1" t="s">
        <v>111</v>
      </c>
      <c r="V117" s="1" t="s">
        <v>73</v>
      </c>
      <c r="W117" s="1" t="s">
        <v>53</v>
      </c>
      <c r="X117" s="1" t="s">
        <v>50</v>
      </c>
      <c r="Y117" s="1" t="s">
        <v>74</v>
      </c>
      <c r="Z117" s="1" t="str">
        <f t="shared" si="2"/>
        <v>Até 2</v>
      </c>
      <c r="AA117" s="1" t="s">
        <v>57</v>
      </c>
      <c r="AB117" s="1" t="s">
        <v>58</v>
      </c>
      <c r="AC117" s="1" t="s">
        <v>50</v>
      </c>
      <c r="AD117" s="1" t="s">
        <v>59</v>
      </c>
      <c r="AE117" s="1" t="s">
        <v>60</v>
      </c>
      <c r="AF117" s="1" t="s">
        <v>59</v>
      </c>
      <c r="AG117" s="8">
        <v>2</v>
      </c>
      <c r="AH117" s="1" t="s">
        <v>132</v>
      </c>
      <c r="AI117" s="1" t="s">
        <v>483</v>
      </c>
      <c r="AJ117" s="1" t="s">
        <v>50</v>
      </c>
    </row>
    <row r="118" spans="1:36" ht="12.75" x14ac:dyDescent="0.2">
      <c r="A118" s="1" t="s">
        <v>869</v>
      </c>
      <c r="B118" t="str">
        <f t="shared" si="0"/>
        <v>P1</v>
      </c>
      <c r="C118" s="1" t="s">
        <v>870</v>
      </c>
      <c r="D118" s="8">
        <v>45435255821</v>
      </c>
      <c r="E118" s="1" t="s">
        <v>871</v>
      </c>
      <c r="F118" s="1" t="s">
        <v>872</v>
      </c>
      <c r="G118" s="1" t="s">
        <v>873</v>
      </c>
      <c r="H118" s="1" t="s">
        <v>266</v>
      </c>
      <c r="I118" s="1" t="s">
        <v>874</v>
      </c>
      <c r="J118" s="1" t="s">
        <v>44</v>
      </c>
      <c r="K118" s="1" t="s">
        <v>174</v>
      </c>
      <c r="L118" s="1" t="s">
        <v>875</v>
      </c>
      <c r="M118" s="1" t="s">
        <v>129</v>
      </c>
      <c r="N118" s="8">
        <v>17</v>
      </c>
      <c r="O118" s="1" t="s">
        <v>48</v>
      </c>
      <c r="P118" s="1" t="s">
        <v>49</v>
      </c>
      <c r="Q118" s="1" t="s">
        <v>53</v>
      </c>
      <c r="R118" s="1" t="s">
        <v>130</v>
      </c>
      <c r="S118" s="8">
        <v>3</v>
      </c>
      <c r="T118" s="1" t="s">
        <v>53</v>
      </c>
      <c r="U118" s="1" t="s">
        <v>87</v>
      </c>
      <c r="V118" s="1" t="s">
        <v>73</v>
      </c>
      <c r="W118" s="1" t="s">
        <v>50</v>
      </c>
      <c r="X118" s="1" t="s">
        <v>50</v>
      </c>
      <c r="Y118" s="1" t="s">
        <v>88</v>
      </c>
      <c r="Z118" s="1" t="str">
        <f t="shared" si="2"/>
        <v>Mais de 2</v>
      </c>
      <c r="AA118" s="1" t="s">
        <v>57</v>
      </c>
      <c r="AB118" s="1" t="s">
        <v>58</v>
      </c>
      <c r="AC118" s="1" t="s">
        <v>50</v>
      </c>
      <c r="AD118" s="8">
        <v>2</v>
      </c>
      <c r="AE118" s="1" t="s">
        <v>60</v>
      </c>
      <c r="AF118" s="8">
        <v>1</v>
      </c>
      <c r="AG118" s="8">
        <v>1</v>
      </c>
      <c r="AH118" s="1" t="s">
        <v>132</v>
      </c>
      <c r="AI118" s="1" t="s">
        <v>133</v>
      </c>
      <c r="AJ118" s="1" t="s">
        <v>50</v>
      </c>
    </row>
    <row r="119" spans="1:36" ht="12.75" x14ac:dyDescent="0.2">
      <c r="A119" s="1" t="s">
        <v>876</v>
      </c>
      <c r="B119" t="str">
        <f t="shared" si="0"/>
        <v>P1</v>
      </c>
      <c r="C119" s="1" t="s">
        <v>877</v>
      </c>
      <c r="D119" s="8">
        <v>50313599866</v>
      </c>
      <c r="E119" s="1"/>
      <c r="F119" s="1" t="s">
        <v>878</v>
      </c>
      <c r="G119" s="1" t="s">
        <v>879</v>
      </c>
      <c r="H119" s="1" t="s">
        <v>42</v>
      </c>
      <c r="I119" s="1" t="s">
        <v>880</v>
      </c>
      <c r="J119" s="1" t="s">
        <v>44</v>
      </c>
      <c r="K119" s="1" t="s">
        <v>98</v>
      </c>
      <c r="L119" s="1" t="s">
        <v>881</v>
      </c>
      <c r="M119" s="1" t="s">
        <v>70</v>
      </c>
      <c r="N119" s="8">
        <v>18</v>
      </c>
      <c r="O119" s="1" t="s">
        <v>48</v>
      </c>
      <c r="P119" s="1" t="s">
        <v>261</v>
      </c>
      <c r="Q119" s="1" t="s">
        <v>50</v>
      </c>
      <c r="R119" s="1" t="s">
        <v>51</v>
      </c>
      <c r="S119" s="8">
        <v>4</v>
      </c>
      <c r="T119" s="1" t="s">
        <v>50</v>
      </c>
      <c r="U119" s="1" t="s">
        <v>54</v>
      </c>
      <c r="V119" s="1" t="s">
        <v>54</v>
      </c>
      <c r="W119" s="1" t="s">
        <v>53</v>
      </c>
      <c r="X119" s="1" t="s">
        <v>50</v>
      </c>
      <c r="Y119" s="1" t="s">
        <v>74</v>
      </c>
      <c r="Z119" s="1" t="str">
        <f t="shared" si="2"/>
        <v>Até 2</v>
      </c>
      <c r="AA119" s="1" t="s">
        <v>57</v>
      </c>
      <c r="AB119" s="1" t="s">
        <v>76</v>
      </c>
      <c r="AC119" s="1" t="s">
        <v>50</v>
      </c>
      <c r="AD119" s="8">
        <v>1</v>
      </c>
      <c r="AE119" s="1" t="s">
        <v>60</v>
      </c>
      <c r="AF119" s="8">
        <v>1</v>
      </c>
      <c r="AG119" s="8">
        <v>2</v>
      </c>
      <c r="AH119" s="1" t="s">
        <v>77</v>
      </c>
      <c r="AI119" s="1" t="s">
        <v>133</v>
      </c>
      <c r="AJ119" s="1" t="s">
        <v>50</v>
      </c>
    </row>
    <row r="120" spans="1:36" ht="12.75" x14ac:dyDescent="0.2">
      <c r="A120" s="1" t="s">
        <v>882</v>
      </c>
      <c r="B120" t="str">
        <f t="shared" si="0"/>
        <v>P1</v>
      </c>
      <c r="C120" s="1" t="s">
        <v>883</v>
      </c>
      <c r="D120" s="8">
        <v>49549974880</v>
      </c>
      <c r="E120" s="1" t="s">
        <v>884</v>
      </c>
      <c r="F120" s="1" t="s">
        <v>885</v>
      </c>
      <c r="G120" s="1" t="s">
        <v>886</v>
      </c>
      <c r="H120" s="1" t="s">
        <v>42</v>
      </c>
      <c r="I120" s="1" t="s">
        <v>887</v>
      </c>
      <c r="J120" s="1" t="s">
        <v>44</v>
      </c>
      <c r="K120" s="1" t="s">
        <v>174</v>
      </c>
      <c r="L120" s="1" t="s">
        <v>888</v>
      </c>
      <c r="M120" s="1" t="s">
        <v>129</v>
      </c>
      <c r="N120" s="8">
        <v>18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54</v>
      </c>
      <c r="W120" s="1" t="s">
        <v>50</v>
      </c>
      <c r="X120" s="1" t="s">
        <v>50</v>
      </c>
      <c r="Y120" s="1" t="s">
        <v>56</v>
      </c>
      <c r="Z120" s="1" t="str">
        <f t="shared" si="2"/>
        <v>Mais de 2</v>
      </c>
      <c r="AA120" s="1" t="s">
        <v>89</v>
      </c>
      <c r="AB120" s="1" t="s">
        <v>90</v>
      </c>
      <c r="AC120" s="1" t="s">
        <v>50</v>
      </c>
      <c r="AD120" s="8">
        <v>2</v>
      </c>
      <c r="AE120" s="1" t="s">
        <v>60</v>
      </c>
      <c r="AF120" s="8">
        <v>1</v>
      </c>
      <c r="AG120" s="8">
        <v>2</v>
      </c>
      <c r="AH120" s="1" t="s">
        <v>77</v>
      </c>
      <c r="AI120" s="1" t="s">
        <v>483</v>
      </c>
      <c r="AJ120" s="1" t="s">
        <v>50</v>
      </c>
    </row>
    <row r="121" spans="1:36" ht="12.75" x14ac:dyDescent="0.2">
      <c r="A121" s="1" t="s">
        <v>889</v>
      </c>
      <c r="B121" t="str">
        <f t="shared" si="0"/>
        <v>P1</v>
      </c>
      <c r="C121" s="1" t="s">
        <v>890</v>
      </c>
      <c r="D121" s="8">
        <v>51661196810</v>
      </c>
      <c r="E121" s="1" t="s">
        <v>891</v>
      </c>
      <c r="F121" s="1" t="s">
        <v>892</v>
      </c>
      <c r="G121" s="1" t="s">
        <v>760</v>
      </c>
      <c r="H121" s="1" t="s">
        <v>42</v>
      </c>
      <c r="I121" s="1" t="s">
        <v>893</v>
      </c>
      <c r="J121" s="1" t="s">
        <v>44</v>
      </c>
      <c r="K121" s="1" t="s">
        <v>85</v>
      </c>
      <c r="L121" s="1" t="s">
        <v>894</v>
      </c>
      <c r="M121" s="1" t="s">
        <v>129</v>
      </c>
      <c r="N121" s="8">
        <v>17</v>
      </c>
      <c r="O121" s="1" t="s">
        <v>48</v>
      </c>
      <c r="P121" s="1" t="s">
        <v>151</v>
      </c>
      <c r="Q121" s="1" t="s">
        <v>50</v>
      </c>
      <c r="R121" s="1" t="s">
        <v>130</v>
      </c>
      <c r="S121" s="1" t="s">
        <v>52</v>
      </c>
      <c r="T121" s="1" t="s">
        <v>53</v>
      </c>
      <c r="U121" s="1" t="s">
        <v>87</v>
      </c>
      <c r="V121" s="1" t="s">
        <v>73</v>
      </c>
      <c r="W121" s="1" t="s">
        <v>53</v>
      </c>
      <c r="X121" s="1" t="s">
        <v>50</v>
      </c>
      <c r="Y121" s="1" t="s">
        <v>88</v>
      </c>
      <c r="Z121" s="1" t="str">
        <f t="shared" si="2"/>
        <v>Mais de 2</v>
      </c>
      <c r="AA121" s="1" t="s">
        <v>57</v>
      </c>
      <c r="AB121" s="1" t="s">
        <v>76</v>
      </c>
      <c r="AC121" s="1" t="s">
        <v>50</v>
      </c>
      <c r="AD121" s="1" t="s">
        <v>59</v>
      </c>
      <c r="AE121" s="1" t="s">
        <v>60</v>
      </c>
      <c r="AF121" s="8">
        <v>1</v>
      </c>
      <c r="AG121" s="8">
        <v>2</v>
      </c>
      <c r="AH121" s="1" t="s">
        <v>61</v>
      </c>
      <c r="AI121" s="1" t="s">
        <v>375</v>
      </c>
      <c r="AJ121" s="1" t="s">
        <v>50</v>
      </c>
    </row>
    <row r="122" spans="1:36" ht="12.75" x14ac:dyDescent="0.2">
      <c r="A122" s="1" t="s">
        <v>895</v>
      </c>
      <c r="B122" t="str">
        <f t="shared" si="0"/>
        <v>P1</v>
      </c>
      <c r="C122" s="1" t="s">
        <v>896</v>
      </c>
      <c r="D122" s="8">
        <v>51625654820</v>
      </c>
      <c r="E122" s="1"/>
      <c r="F122" s="1" t="s">
        <v>897</v>
      </c>
      <c r="G122" s="1" t="s">
        <v>898</v>
      </c>
      <c r="H122" s="1" t="s">
        <v>42</v>
      </c>
      <c r="I122" s="1" t="s">
        <v>899</v>
      </c>
      <c r="J122" s="1" t="s">
        <v>44</v>
      </c>
      <c r="K122" s="1" t="s">
        <v>45</v>
      </c>
      <c r="L122" s="1" t="s">
        <v>900</v>
      </c>
      <c r="M122" s="1" t="s">
        <v>482</v>
      </c>
      <c r="N122" s="8">
        <v>17</v>
      </c>
      <c r="O122" s="1" t="s">
        <v>48</v>
      </c>
      <c r="P122" s="1" t="s">
        <v>49</v>
      </c>
      <c r="Q122" s="1" t="s">
        <v>50</v>
      </c>
      <c r="R122" s="1" t="s">
        <v>51</v>
      </c>
      <c r="S122" s="8">
        <v>4</v>
      </c>
      <c r="T122" s="1" t="s">
        <v>53</v>
      </c>
      <c r="U122" s="1" t="s">
        <v>87</v>
      </c>
      <c r="V122" s="1" t="s">
        <v>111</v>
      </c>
      <c r="W122" s="1" t="s">
        <v>53</v>
      </c>
      <c r="X122" s="1" t="s">
        <v>50</v>
      </c>
      <c r="Y122" s="1" t="s">
        <v>88</v>
      </c>
      <c r="Z122" s="1" t="str">
        <f t="shared" si="2"/>
        <v>Mais de 2</v>
      </c>
      <c r="AA122" s="1" t="s">
        <v>57</v>
      </c>
      <c r="AB122" s="1" t="s">
        <v>58</v>
      </c>
      <c r="AC122" s="1" t="s">
        <v>50</v>
      </c>
      <c r="AD122" s="8">
        <v>1</v>
      </c>
      <c r="AE122" s="1" t="s">
        <v>60</v>
      </c>
      <c r="AF122" s="8">
        <v>1</v>
      </c>
      <c r="AG122" s="8">
        <v>2</v>
      </c>
      <c r="AH122" s="1" t="s">
        <v>77</v>
      </c>
      <c r="AI122" s="1" t="s">
        <v>102</v>
      </c>
      <c r="AJ122" s="1" t="s">
        <v>50</v>
      </c>
    </row>
    <row r="123" spans="1:36" ht="12.75" x14ac:dyDescent="0.2">
      <c r="A123" s="1" t="s">
        <v>901</v>
      </c>
      <c r="B123" t="str">
        <f t="shared" si="0"/>
        <v>P1</v>
      </c>
      <c r="C123" s="1" t="s">
        <v>902</v>
      </c>
      <c r="D123" s="8">
        <v>52030816892</v>
      </c>
      <c r="E123" s="1" t="s">
        <v>903</v>
      </c>
      <c r="F123" s="1" t="s">
        <v>904</v>
      </c>
      <c r="G123" s="1" t="s">
        <v>905</v>
      </c>
      <c r="H123" s="1" t="s">
        <v>42</v>
      </c>
      <c r="I123" s="1" t="s">
        <v>906</v>
      </c>
      <c r="J123" s="1" t="s">
        <v>44</v>
      </c>
      <c r="K123" s="1" t="s">
        <v>174</v>
      </c>
      <c r="L123" s="1" t="s">
        <v>907</v>
      </c>
      <c r="M123" s="1" t="s">
        <v>150</v>
      </c>
      <c r="N123" s="8">
        <v>17</v>
      </c>
      <c r="O123" s="1" t="s">
        <v>48</v>
      </c>
      <c r="P123" s="1" t="s">
        <v>49</v>
      </c>
      <c r="Q123" s="1" t="s">
        <v>50</v>
      </c>
      <c r="R123" s="1" t="s">
        <v>130</v>
      </c>
      <c r="S123" s="8">
        <v>4</v>
      </c>
      <c r="T123" s="1" t="s">
        <v>53</v>
      </c>
      <c r="U123" s="1" t="s">
        <v>111</v>
      </c>
      <c r="V123" s="1" t="s">
        <v>55</v>
      </c>
      <c r="W123" s="1" t="s">
        <v>50</v>
      </c>
      <c r="X123" s="1" t="s">
        <v>50</v>
      </c>
      <c r="Y123" s="1" t="s">
        <v>56</v>
      </c>
      <c r="Z123" s="1" t="str">
        <f t="shared" si="2"/>
        <v>Mais de 2</v>
      </c>
      <c r="AA123" s="1" t="s">
        <v>57</v>
      </c>
      <c r="AB123" s="1" t="s">
        <v>58</v>
      </c>
      <c r="AC123" s="1" t="s">
        <v>53</v>
      </c>
      <c r="AD123" s="8">
        <v>1</v>
      </c>
      <c r="AE123" s="1" t="s">
        <v>60</v>
      </c>
      <c r="AF123" s="8">
        <v>1</v>
      </c>
      <c r="AG123" s="8">
        <v>1</v>
      </c>
      <c r="AH123" s="1" t="s">
        <v>61</v>
      </c>
      <c r="AI123" s="1" t="s">
        <v>908</v>
      </c>
      <c r="AJ123" s="1" t="s">
        <v>50</v>
      </c>
    </row>
    <row r="124" spans="1:36" ht="12.75" x14ac:dyDescent="0.2">
      <c r="A124" s="1" t="s">
        <v>909</v>
      </c>
      <c r="B124" t="str">
        <f t="shared" si="0"/>
        <v>P2</v>
      </c>
      <c r="C124" s="1" t="s">
        <v>910</v>
      </c>
      <c r="D124" s="8">
        <v>5077103681</v>
      </c>
      <c r="E124" s="1" t="s">
        <v>911</v>
      </c>
      <c r="F124" s="1" t="s">
        <v>912</v>
      </c>
      <c r="G124" s="1" t="s">
        <v>453</v>
      </c>
      <c r="H124" s="1" t="s">
        <v>42</v>
      </c>
      <c r="I124" s="1" t="s">
        <v>913</v>
      </c>
      <c r="J124" s="1" t="s">
        <v>44</v>
      </c>
      <c r="K124" s="1" t="s">
        <v>118</v>
      </c>
      <c r="L124" s="1" t="s">
        <v>914</v>
      </c>
      <c r="M124" s="1" t="s">
        <v>70</v>
      </c>
      <c r="N124" s="8">
        <v>18</v>
      </c>
      <c r="O124" s="1" t="s">
        <v>48</v>
      </c>
      <c r="P124" s="1" t="s">
        <v>71</v>
      </c>
      <c r="Q124" s="1" t="s">
        <v>50</v>
      </c>
      <c r="R124" s="1" t="s">
        <v>130</v>
      </c>
      <c r="S124" s="1" t="s">
        <v>52</v>
      </c>
      <c r="T124" s="1" t="s">
        <v>53</v>
      </c>
      <c r="U124" s="1" t="s">
        <v>87</v>
      </c>
      <c r="V124" s="1" t="s">
        <v>199</v>
      </c>
      <c r="W124" s="1" t="s">
        <v>50</v>
      </c>
      <c r="X124" s="1" t="s">
        <v>50</v>
      </c>
      <c r="Y124" s="1" t="s">
        <v>88</v>
      </c>
      <c r="Z124" s="1" t="str">
        <f t="shared" si="2"/>
        <v>Mais de 2</v>
      </c>
      <c r="AA124" s="1" t="s">
        <v>89</v>
      </c>
      <c r="AB124" s="1" t="s">
        <v>58</v>
      </c>
      <c r="AC124" s="1" t="s">
        <v>50</v>
      </c>
      <c r="AD124" s="8">
        <v>2</v>
      </c>
      <c r="AE124" s="1" t="s">
        <v>60</v>
      </c>
      <c r="AF124" s="8">
        <v>1</v>
      </c>
      <c r="AG124" s="8">
        <v>2</v>
      </c>
      <c r="AH124" s="1" t="s">
        <v>269</v>
      </c>
      <c r="AI124" s="1" t="s">
        <v>102</v>
      </c>
      <c r="AJ124" s="1" t="s">
        <v>53</v>
      </c>
    </row>
    <row r="125" spans="1:36" ht="12.75" x14ac:dyDescent="0.2">
      <c r="A125" s="1" t="s">
        <v>915</v>
      </c>
      <c r="B125" t="str">
        <f t="shared" si="0"/>
        <v>P1</v>
      </c>
      <c r="C125" s="1" t="s">
        <v>916</v>
      </c>
      <c r="D125" s="8">
        <v>502920588888</v>
      </c>
      <c r="E125" s="1"/>
      <c r="F125" s="1" t="s">
        <v>917</v>
      </c>
      <c r="G125" s="1" t="s">
        <v>918</v>
      </c>
      <c r="H125" s="1" t="s">
        <v>42</v>
      </c>
      <c r="I125" s="1" t="s">
        <v>919</v>
      </c>
      <c r="J125" s="1" t="s">
        <v>241</v>
      </c>
      <c r="K125" s="1" t="s">
        <v>45</v>
      </c>
      <c r="L125" s="1" t="s">
        <v>920</v>
      </c>
      <c r="M125" s="1" t="s">
        <v>150</v>
      </c>
      <c r="N125" s="8">
        <v>18</v>
      </c>
      <c r="O125" s="1" t="s">
        <v>48</v>
      </c>
      <c r="P125" s="1" t="s">
        <v>49</v>
      </c>
      <c r="Q125" s="1" t="s">
        <v>50</v>
      </c>
      <c r="R125" s="1" t="s">
        <v>130</v>
      </c>
      <c r="S125" s="8">
        <v>3</v>
      </c>
      <c r="T125" s="1" t="s">
        <v>50</v>
      </c>
      <c r="U125" s="1" t="s">
        <v>594</v>
      </c>
      <c r="V125" s="1" t="s">
        <v>73</v>
      </c>
      <c r="W125" s="1" t="s">
        <v>53</v>
      </c>
      <c r="X125" s="1" t="s">
        <v>50</v>
      </c>
      <c r="Y125" s="1" t="s">
        <v>88</v>
      </c>
      <c r="Z125" s="1" t="str">
        <f t="shared" si="2"/>
        <v>Mais de 2</v>
      </c>
      <c r="AA125" s="1" t="s">
        <v>57</v>
      </c>
      <c r="AB125" s="1" t="s">
        <v>76</v>
      </c>
      <c r="AC125" s="1" t="s">
        <v>50</v>
      </c>
      <c r="AD125" s="8">
        <v>1</v>
      </c>
      <c r="AE125" s="1" t="s">
        <v>60</v>
      </c>
      <c r="AF125" s="8">
        <v>2</v>
      </c>
      <c r="AG125" s="8">
        <v>2</v>
      </c>
      <c r="AH125" s="1" t="s">
        <v>61</v>
      </c>
      <c r="AI125" s="1" t="s">
        <v>375</v>
      </c>
      <c r="AJ125" s="1" t="s">
        <v>50</v>
      </c>
    </row>
    <row r="126" spans="1:36" ht="12.75" x14ac:dyDescent="0.2">
      <c r="A126" s="1" t="s">
        <v>921</v>
      </c>
      <c r="B126" t="str">
        <f t="shared" si="0"/>
        <v>P2</v>
      </c>
      <c r="C126" s="1" t="s">
        <v>922</v>
      </c>
      <c r="D126" s="8">
        <v>49577747817</v>
      </c>
      <c r="E126" s="1"/>
      <c r="F126" s="1" t="s">
        <v>923</v>
      </c>
      <c r="G126" s="1" t="s">
        <v>179</v>
      </c>
      <c r="H126" s="1" t="s">
        <v>42</v>
      </c>
      <c r="I126" s="1" t="s">
        <v>924</v>
      </c>
      <c r="J126" s="1" t="s">
        <v>44</v>
      </c>
      <c r="K126" s="1" t="s">
        <v>45</v>
      </c>
      <c r="L126" s="1" t="s">
        <v>925</v>
      </c>
      <c r="M126" s="1" t="s">
        <v>150</v>
      </c>
      <c r="N126" s="8">
        <v>18</v>
      </c>
      <c r="O126" s="1" t="s">
        <v>48</v>
      </c>
      <c r="P126" s="1" t="s">
        <v>71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111</v>
      </c>
      <c r="W126" s="1" t="s">
        <v>53</v>
      </c>
      <c r="X126" s="1" t="s">
        <v>50</v>
      </c>
      <c r="Y126" s="1" t="s">
        <v>74</v>
      </c>
      <c r="Z126" s="1" t="str">
        <f t="shared" si="2"/>
        <v>Até 2</v>
      </c>
      <c r="AA126" s="1" t="s">
        <v>89</v>
      </c>
      <c r="AB126" s="1" t="s">
        <v>76</v>
      </c>
      <c r="AC126" s="1" t="s">
        <v>50</v>
      </c>
      <c r="AD126" s="8">
        <v>1</v>
      </c>
      <c r="AE126" s="1" t="s">
        <v>60</v>
      </c>
      <c r="AF126" s="8">
        <v>1</v>
      </c>
      <c r="AG126" s="8">
        <v>1</v>
      </c>
      <c r="AH126" s="1" t="s">
        <v>61</v>
      </c>
      <c r="AI126" s="1" t="s">
        <v>102</v>
      </c>
      <c r="AJ126" s="1" t="s">
        <v>53</v>
      </c>
    </row>
    <row r="127" spans="1:36" ht="12.75" x14ac:dyDescent="0.2">
      <c r="A127" s="1" t="s">
        <v>926</v>
      </c>
      <c r="B127" t="str">
        <f t="shared" si="0"/>
        <v>P1</v>
      </c>
      <c r="C127" s="1" t="s">
        <v>927</v>
      </c>
      <c r="D127" s="8">
        <v>40369225805</v>
      </c>
      <c r="E127" s="1"/>
      <c r="F127" s="1" t="s">
        <v>928</v>
      </c>
      <c r="G127" s="1" t="s">
        <v>248</v>
      </c>
      <c r="H127" s="1" t="s">
        <v>42</v>
      </c>
      <c r="I127" s="1" t="s">
        <v>929</v>
      </c>
      <c r="J127" s="1" t="s">
        <v>241</v>
      </c>
      <c r="K127" s="1" t="s">
        <v>118</v>
      </c>
      <c r="L127" s="1" t="s">
        <v>930</v>
      </c>
      <c r="M127" s="1" t="s">
        <v>150</v>
      </c>
      <c r="N127" s="1" t="s">
        <v>243</v>
      </c>
      <c r="O127" s="1" t="s">
        <v>48</v>
      </c>
      <c r="P127" s="1" t="s">
        <v>71</v>
      </c>
      <c r="Q127" s="1" t="s">
        <v>50</v>
      </c>
      <c r="R127" s="1" t="s">
        <v>51</v>
      </c>
      <c r="S127" s="8">
        <v>4</v>
      </c>
      <c r="T127" s="1" t="s">
        <v>50</v>
      </c>
      <c r="U127" s="1" t="s">
        <v>54</v>
      </c>
      <c r="V127" s="1" t="s">
        <v>54</v>
      </c>
      <c r="W127" s="1" t="s">
        <v>53</v>
      </c>
      <c r="X127" s="1" t="s">
        <v>50</v>
      </c>
      <c r="Y127" s="1" t="s">
        <v>74</v>
      </c>
      <c r="Z127" s="1" t="str">
        <f t="shared" si="2"/>
        <v>Até 2</v>
      </c>
      <c r="AA127" s="1" t="s">
        <v>89</v>
      </c>
      <c r="AB127" s="1" t="s">
        <v>76</v>
      </c>
      <c r="AC127" s="1" t="s">
        <v>50</v>
      </c>
      <c r="AD127" s="8">
        <v>1</v>
      </c>
      <c r="AE127" s="1" t="s">
        <v>60</v>
      </c>
      <c r="AF127" s="8">
        <v>1</v>
      </c>
      <c r="AG127" s="1" t="s">
        <v>60</v>
      </c>
      <c r="AH127" s="1" t="s">
        <v>61</v>
      </c>
      <c r="AI127" s="1" t="s">
        <v>931</v>
      </c>
      <c r="AJ127" s="1" t="s">
        <v>50</v>
      </c>
    </row>
    <row r="128" spans="1:36" ht="12.75" x14ac:dyDescent="0.2">
      <c r="A128" s="1" t="s">
        <v>932</v>
      </c>
      <c r="B128" t="str">
        <f t="shared" si="0"/>
        <v>P1</v>
      </c>
      <c r="C128" s="1" t="s">
        <v>933</v>
      </c>
      <c r="D128" s="8">
        <v>51530078806</v>
      </c>
      <c r="E128" s="1" t="s">
        <v>934</v>
      </c>
      <c r="F128" s="1" t="s">
        <v>935</v>
      </c>
      <c r="G128" s="1" t="s">
        <v>936</v>
      </c>
      <c r="H128" s="1" t="s">
        <v>42</v>
      </c>
      <c r="I128" s="1" t="s">
        <v>937</v>
      </c>
      <c r="J128" s="1" t="s">
        <v>44</v>
      </c>
      <c r="K128" s="1" t="s">
        <v>109</v>
      </c>
      <c r="L128" s="1" t="s">
        <v>938</v>
      </c>
      <c r="M128" s="1" t="s">
        <v>150</v>
      </c>
      <c r="N128" s="8">
        <v>17</v>
      </c>
      <c r="O128" s="1" t="s">
        <v>48</v>
      </c>
      <c r="P128" s="1" t="s">
        <v>71</v>
      </c>
      <c r="Q128" s="1" t="s">
        <v>50</v>
      </c>
      <c r="R128" s="1" t="s">
        <v>51</v>
      </c>
      <c r="S128" s="8">
        <v>4</v>
      </c>
      <c r="T128" s="1" t="s">
        <v>53</v>
      </c>
      <c r="U128" s="1" t="s">
        <v>54</v>
      </c>
      <c r="V128" s="1" t="s">
        <v>55</v>
      </c>
      <c r="W128" s="1" t="s">
        <v>50</v>
      </c>
      <c r="X128" s="1" t="s">
        <v>50</v>
      </c>
      <c r="Y128" s="1" t="s">
        <v>131</v>
      </c>
      <c r="Z128" s="1" t="str">
        <f t="shared" si="2"/>
        <v>Até 2</v>
      </c>
      <c r="AA128" s="1" t="s">
        <v>75</v>
      </c>
      <c r="AB128" s="1" t="s">
        <v>76</v>
      </c>
      <c r="AC128" s="1" t="s">
        <v>50</v>
      </c>
      <c r="AD128" s="1" t="s">
        <v>59</v>
      </c>
      <c r="AE128" s="1" t="s">
        <v>60</v>
      </c>
      <c r="AF128" s="8">
        <v>2</v>
      </c>
      <c r="AG128" s="1" t="s">
        <v>60</v>
      </c>
      <c r="AH128" s="1" t="s">
        <v>228</v>
      </c>
      <c r="AI128" s="1" t="s">
        <v>293</v>
      </c>
      <c r="AJ128" s="1" t="s">
        <v>50</v>
      </c>
    </row>
    <row r="129" spans="1:36" ht="12.75" x14ac:dyDescent="0.2">
      <c r="A129" s="1" t="s">
        <v>939</v>
      </c>
      <c r="B129" t="str">
        <f t="shared" si="0"/>
        <v>P1</v>
      </c>
      <c r="C129" s="1" t="s">
        <v>940</v>
      </c>
      <c r="D129" s="8">
        <v>51691026824</v>
      </c>
      <c r="E129" s="1" t="s">
        <v>941</v>
      </c>
      <c r="F129" s="1" t="s">
        <v>942</v>
      </c>
      <c r="G129" s="1" t="s">
        <v>239</v>
      </c>
      <c r="H129" s="1" t="s">
        <v>42</v>
      </c>
      <c r="I129" s="1" t="s">
        <v>943</v>
      </c>
      <c r="J129" s="1" t="s">
        <v>44</v>
      </c>
      <c r="K129" s="1" t="s">
        <v>109</v>
      </c>
      <c r="L129" s="1" t="s">
        <v>944</v>
      </c>
      <c r="M129" s="1" t="s">
        <v>70</v>
      </c>
      <c r="N129" s="8">
        <v>17</v>
      </c>
      <c r="O129" s="1" t="s">
        <v>48</v>
      </c>
      <c r="P129" s="1" t="s">
        <v>71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54</v>
      </c>
      <c r="W129" s="1" t="s">
        <v>50</v>
      </c>
      <c r="X129" s="1" t="s">
        <v>50</v>
      </c>
      <c r="Y129" s="1" t="s">
        <v>74</v>
      </c>
      <c r="Z129" s="1" t="str">
        <f t="shared" si="2"/>
        <v>Até 2</v>
      </c>
      <c r="AA129" s="1" t="s">
        <v>57</v>
      </c>
      <c r="AB129" s="1" t="s">
        <v>76</v>
      </c>
      <c r="AC129" s="1" t="s">
        <v>50</v>
      </c>
      <c r="AD129" s="8">
        <v>1</v>
      </c>
      <c r="AE129" s="1" t="s">
        <v>60</v>
      </c>
      <c r="AF129" s="8">
        <v>2</v>
      </c>
      <c r="AG129" s="8">
        <v>2</v>
      </c>
      <c r="AH129" s="1" t="s">
        <v>77</v>
      </c>
      <c r="AI129" s="1" t="s">
        <v>382</v>
      </c>
      <c r="AJ129" s="1" t="s">
        <v>50</v>
      </c>
    </row>
    <row r="130" spans="1:36" ht="12.75" x14ac:dyDescent="0.2">
      <c r="A130" s="1" t="s">
        <v>945</v>
      </c>
      <c r="B130" t="str">
        <f t="shared" si="0"/>
        <v>P1</v>
      </c>
      <c r="C130" s="1" t="s">
        <v>946</v>
      </c>
      <c r="D130" s="8">
        <v>51970556854</v>
      </c>
      <c r="E130" s="1"/>
      <c r="F130" s="1" t="s">
        <v>947</v>
      </c>
      <c r="G130" s="1" t="s">
        <v>573</v>
      </c>
      <c r="H130" s="1" t="s">
        <v>42</v>
      </c>
      <c r="I130" s="1" t="s">
        <v>948</v>
      </c>
      <c r="J130" s="1" t="s">
        <v>44</v>
      </c>
      <c r="K130" s="1" t="s">
        <v>68</v>
      </c>
      <c r="L130" s="1" t="s">
        <v>949</v>
      </c>
      <c r="M130" s="1" t="s">
        <v>70</v>
      </c>
      <c r="N130" s="8">
        <v>17</v>
      </c>
      <c r="O130" s="1" t="s">
        <v>48</v>
      </c>
      <c r="P130" s="1" t="s">
        <v>71</v>
      </c>
      <c r="Q130" s="1" t="s">
        <v>50</v>
      </c>
      <c r="R130" s="1" t="s">
        <v>130</v>
      </c>
      <c r="S130" s="8">
        <v>4</v>
      </c>
      <c r="T130" s="1" t="s">
        <v>50</v>
      </c>
      <c r="U130" s="1" t="s">
        <v>55</v>
      </c>
      <c r="V130" s="1" t="s">
        <v>55</v>
      </c>
      <c r="W130" s="1" t="s">
        <v>50</v>
      </c>
      <c r="X130" s="1" t="s">
        <v>50</v>
      </c>
      <c r="Y130" s="1" t="s">
        <v>88</v>
      </c>
      <c r="Z130" s="1" t="str">
        <f t="shared" si="2"/>
        <v>Mais de 2</v>
      </c>
      <c r="AA130" s="1" t="s">
        <v>89</v>
      </c>
      <c r="AB130" s="1" t="s">
        <v>90</v>
      </c>
      <c r="AC130" s="1" t="s">
        <v>50</v>
      </c>
      <c r="AD130" s="8">
        <v>2</v>
      </c>
      <c r="AE130" s="1" t="s">
        <v>60</v>
      </c>
      <c r="AF130" s="8">
        <v>1</v>
      </c>
      <c r="AG130" s="8">
        <v>2</v>
      </c>
      <c r="AH130" s="1" t="s">
        <v>228</v>
      </c>
      <c r="AI130" s="1" t="s">
        <v>950</v>
      </c>
      <c r="AJ130" s="1" t="s">
        <v>50</v>
      </c>
    </row>
    <row r="131" spans="1:36" ht="12.75" x14ac:dyDescent="0.2">
      <c r="A131" s="1" t="s">
        <v>951</v>
      </c>
      <c r="B131" t="str">
        <f t="shared" si="0"/>
        <v>P1</v>
      </c>
      <c r="C131" s="1" t="s">
        <v>952</v>
      </c>
      <c r="D131" s="8">
        <v>47182953862</v>
      </c>
      <c r="E131" s="10" t="s">
        <v>953</v>
      </c>
      <c r="F131" s="1" t="s">
        <v>954</v>
      </c>
      <c r="G131" s="1" t="s">
        <v>791</v>
      </c>
      <c r="H131" s="1" t="s">
        <v>42</v>
      </c>
      <c r="I131" s="1" t="s">
        <v>955</v>
      </c>
      <c r="J131" s="1" t="s">
        <v>44</v>
      </c>
      <c r="K131" s="1" t="s">
        <v>174</v>
      </c>
      <c r="L131" s="1" t="s">
        <v>956</v>
      </c>
      <c r="M131" s="1" t="s">
        <v>129</v>
      </c>
      <c r="N131" s="8">
        <v>18</v>
      </c>
      <c r="O131" s="1" t="s">
        <v>48</v>
      </c>
      <c r="P131" s="1" t="s">
        <v>71</v>
      </c>
      <c r="Q131" s="1" t="s">
        <v>50</v>
      </c>
      <c r="R131" s="1" t="s">
        <v>51</v>
      </c>
      <c r="S131" s="8">
        <v>4</v>
      </c>
      <c r="T131" s="1" t="s">
        <v>50</v>
      </c>
      <c r="U131" s="1" t="s">
        <v>87</v>
      </c>
      <c r="V131" s="1" t="s">
        <v>120</v>
      </c>
      <c r="W131" s="1" t="s">
        <v>50</v>
      </c>
      <c r="X131" s="1" t="s">
        <v>50</v>
      </c>
      <c r="Y131" s="1" t="s">
        <v>74</v>
      </c>
      <c r="Z131" s="1" t="str">
        <f t="shared" si="2"/>
        <v>Até 2</v>
      </c>
      <c r="AA131" s="1" t="s">
        <v>57</v>
      </c>
      <c r="AB131" s="1" t="s">
        <v>76</v>
      </c>
      <c r="AC131" s="1" t="s">
        <v>50</v>
      </c>
      <c r="AD131" s="8">
        <v>1</v>
      </c>
      <c r="AE131" s="1" t="s">
        <v>60</v>
      </c>
      <c r="AF131" s="8">
        <v>1</v>
      </c>
      <c r="AG131" s="8">
        <v>2</v>
      </c>
      <c r="AH131" s="1" t="s">
        <v>77</v>
      </c>
      <c r="AI131" s="1" t="s">
        <v>102</v>
      </c>
      <c r="AJ131" s="1" t="s">
        <v>50</v>
      </c>
    </row>
    <row r="132" spans="1:36" ht="12.75" x14ac:dyDescent="0.2">
      <c r="A132" s="1" t="s">
        <v>957</v>
      </c>
      <c r="B132" t="str">
        <f t="shared" si="0"/>
        <v>P2</v>
      </c>
      <c r="C132" s="1" t="s">
        <v>958</v>
      </c>
      <c r="D132" s="8">
        <v>51534364897</v>
      </c>
      <c r="E132" s="1"/>
      <c r="F132" s="1" t="s">
        <v>959</v>
      </c>
      <c r="G132" s="1" t="s">
        <v>960</v>
      </c>
      <c r="H132" s="1" t="s">
        <v>42</v>
      </c>
      <c r="I132" s="1" t="s">
        <v>961</v>
      </c>
      <c r="J132" s="1" t="s">
        <v>44</v>
      </c>
      <c r="K132" s="1" t="s">
        <v>68</v>
      </c>
      <c r="L132" s="1" t="s">
        <v>962</v>
      </c>
      <c r="M132" s="1" t="s">
        <v>70</v>
      </c>
      <c r="N132" s="8">
        <v>17</v>
      </c>
      <c r="O132" s="1" t="s">
        <v>48</v>
      </c>
      <c r="P132" s="1" t="s">
        <v>71</v>
      </c>
      <c r="Q132" s="1" t="s">
        <v>50</v>
      </c>
      <c r="R132" s="1" t="s">
        <v>101</v>
      </c>
      <c r="S132" s="8">
        <v>4</v>
      </c>
      <c r="T132" s="1" t="s">
        <v>53</v>
      </c>
      <c r="U132" s="1" t="s">
        <v>111</v>
      </c>
      <c r="V132" s="1" t="s">
        <v>54</v>
      </c>
      <c r="W132" s="1" t="s">
        <v>53</v>
      </c>
      <c r="X132" s="1" t="s">
        <v>50</v>
      </c>
      <c r="Y132" s="1" t="s">
        <v>131</v>
      </c>
      <c r="Z132" s="1" t="str">
        <f t="shared" ref="Z132:Z195" si="3">IF(OR(Y132="Menos de 1",Y132="1 a 2"),"Até 2","Mais de 2")</f>
        <v>Até 2</v>
      </c>
      <c r="AA132" s="1" t="s">
        <v>57</v>
      </c>
      <c r="AB132" s="1" t="s">
        <v>76</v>
      </c>
      <c r="AC132" s="1" t="s">
        <v>50</v>
      </c>
      <c r="AD132" s="8">
        <v>1</v>
      </c>
      <c r="AE132" s="1" t="s">
        <v>60</v>
      </c>
      <c r="AF132" s="8">
        <v>2</v>
      </c>
      <c r="AG132" s="8">
        <v>1</v>
      </c>
      <c r="AH132" s="1" t="s">
        <v>228</v>
      </c>
      <c r="AI132" s="1" t="s">
        <v>102</v>
      </c>
      <c r="AJ132" s="1" t="s">
        <v>53</v>
      </c>
    </row>
    <row r="133" spans="1:36" ht="12.75" x14ac:dyDescent="0.2">
      <c r="A133" s="1" t="s">
        <v>963</v>
      </c>
      <c r="B133" t="str">
        <f t="shared" si="0"/>
        <v>P1</v>
      </c>
      <c r="C133" s="1" t="s">
        <v>964</v>
      </c>
      <c r="D133" s="8">
        <v>41277206899</v>
      </c>
      <c r="E133" s="1"/>
      <c r="F133" s="1" t="s">
        <v>965</v>
      </c>
      <c r="G133" s="1" t="s">
        <v>966</v>
      </c>
      <c r="H133" s="1" t="s">
        <v>42</v>
      </c>
      <c r="I133" s="1" t="s">
        <v>967</v>
      </c>
      <c r="J133" s="1" t="s">
        <v>44</v>
      </c>
      <c r="K133" s="1" t="s">
        <v>45</v>
      </c>
      <c r="L133" s="1" t="s">
        <v>968</v>
      </c>
      <c r="M133" s="1" t="s">
        <v>70</v>
      </c>
      <c r="N133" s="8">
        <v>18</v>
      </c>
      <c r="O133" s="1" t="s">
        <v>48</v>
      </c>
      <c r="P133" s="1" t="s">
        <v>71</v>
      </c>
      <c r="Q133" s="1" t="s">
        <v>50</v>
      </c>
      <c r="R133" s="1" t="s">
        <v>51</v>
      </c>
      <c r="S133" s="8">
        <v>3</v>
      </c>
      <c r="T133" s="1" t="s">
        <v>53</v>
      </c>
      <c r="U133" s="1" t="s">
        <v>111</v>
      </c>
      <c r="V133" s="1" t="s">
        <v>120</v>
      </c>
      <c r="W133" s="1" t="s">
        <v>50</v>
      </c>
      <c r="X133" s="1" t="s">
        <v>50</v>
      </c>
      <c r="Y133" s="1" t="s">
        <v>131</v>
      </c>
      <c r="Z133" s="1" t="str">
        <f t="shared" si="3"/>
        <v>Até 2</v>
      </c>
      <c r="AA133" s="1" t="s">
        <v>57</v>
      </c>
      <c r="AB133" s="1" t="s">
        <v>76</v>
      </c>
      <c r="AC133" s="1" t="s">
        <v>50</v>
      </c>
      <c r="AD133" s="8">
        <v>1</v>
      </c>
      <c r="AE133" s="1" t="s">
        <v>60</v>
      </c>
      <c r="AF133" s="8">
        <v>1</v>
      </c>
      <c r="AG133" s="8">
        <v>1</v>
      </c>
      <c r="AH133" s="1" t="s">
        <v>61</v>
      </c>
      <c r="AI133" s="1" t="s">
        <v>78</v>
      </c>
      <c r="AJ133" s="1" t="s">
        <v>50</v>
      </c>
    </row>
    <row r="134" spans="1:36" ht="12.75" x14ac:dyDescent="0.2">
      <c r="A134" s="1" t="s">
        <v>969</v>
      </c>
      <c r="B134" t="str">
        <f t="shared" si="0"/>
        <v>P1</v>
      </c>
      <c r="C134" s="1" t="s">
        <v>970</v>
      </c>
      <c r="D134" s="8">
        <v>43823477854</v>
      </c>
      <c r="E134" s="1"/>
      <c r="F134" s="1" t="s">
        <v>971</v>
      </c>
      <c r="G134" s="1" t="s">
        <v>400</v>
      </c>
      <c r="H134" s="1" t="s">
        <v>42</v>
      </c>
      <c r="I134" s="1" t="s">
        <v>972</v>
      </c>
      <c r="J134" s="1" t="s">
        <v>241</v>
      </c>
      <c r="K134" s="1" t="s">
        <v>85</v>
      </c>
      <c r="L134" s="1" t="s">
        <v>973</v>
      </c>
      <c r="M134" s="1" t="s">
        <v>129</v>
      </c>
      <c r="N134" s="1" t="s">
        <v>324</v>
      </c>
      <c r="O134" s="1" t="s">
        <v>48</v>
      </c>
      <c r="P134" s="1" t="s">
        <v>49</v>
      </c>
      <c r="Q134" s="1" t="s">
        <v>50</v>
      </c>
      <c r="R134" s="1" t="s">
        <v>130</v>
      </c>
      <c r="S134" s="8">
        <v>4</v>
      </c>
      <c r="T134" s="1" t="s">
        <v>50</v>
      </c>
      <c r="U134" s="1" t="s">
        <v>87</v>
      </c>
      <c r="V134" s="1" t="s">
        <v>73</v>
      </c>
      <c r="W134" s="1" t="s">
        <v>53</v>
      </c>
      <c r="X134" s="1" t="s">
        <v>50</v>
      </c>
      <c r="Y134" s="1" t="s">
        <v>74</v>
      </c>
      <c r="Z134" s="1" t="str">
        <f t="shared" si="3"/>
        <v>Até 2</v>
      </c>
      <c r="AA134" s="1" t="s">
        <v>89</v>
      </c>
      <c r="AB134" s="1" t="s">
        <v>76</v>
      </c>
      <c r="AC134" s="1" t="s">
        <v>50</v>
      </c>
      <c r="AD134" s="8">
        <v>1</v>
      </c>
      <c r="AE134" s="1" t="s">
        <v>60</v>
      </c>
      <c r="AF134" s="8">
        <v>1</v>
      </c>
      <c r="AG134" s="8">
        <v>2</v>
      </c>
      <c r="AH134" s="1" t="s">
        <v>77</v>
      </c>
      <c r="AI134" s="1" t="s">
        <v>122</v>
      </c>
      <c r="AJ134" s="1" t="s">
        <v>50</v>
      </c>
    </row>
    <row r="135" spans="1:36" ht="12.75" x14ac:dyDescent="0.2">
      <c r="A135" s="1" t="s">
        <v>974</v>
      </c>
      <c r="B135" t="str">
        <f t="shared" si="0"/>
        <v>P1</v>
      </c>
      <c r="C135" s="1" t="s">
        <v>975</v>
      </c>
      <c r="D135" s="8">
        <v>50626711835</v>
      </c>
      <c r="E135" s="1"/>
      <c r="F135" s="1" t="s">
        <v>976</v>
      </c>
      <c r="G135" s="1" t="s">
        <v>977</v>
      </c>
      <c r="H135" s="1" t="s">
        <v>42</v>
      </c>
      <c r="I135" s="1" t="s">
        <v>978</v>
      </c>
      <c r="J135" s="1" t="s">
        <v>44</v>
      </c>
      <c r="K135" s="1" t="s">
        <v>68</v>
      </c>
      <c r="L135" s="1" t="s">
        <v>979</v>
      </c>
      <c r="M135" s="1" t="s">
        <v>47</v>
      </c>
      <c r="N135" s="8">
        <v>17</v>
      </c>
      <c r="O135" s="1" t="s">
        <v>48</v>
      </c>
      <c r="P135" s="1" t="s">
        <v>71</v>
      </c>
      <c r="Q135" s="1" t="s">
        <v>50</v>
      </c>
      <c r="R135" s="1" t="s">
        <v>51</v>
      </c>
      <c r="S135" s="8">
        <v>4</v>
      </c>
      <c r="T135" s="1" t="s">
        <v>50</v>
      </c>
      <c r="U135" s="1" t="s">
        <v>55</v>
      </c>
      <c r="V135" s="1" t="s">
        <v>54</v>
      </c>
      <c r="W135" s="1" t="s">
        <v>50</v>
      </c>
      <c r="X135" s="1" t="s">
        <v>50</v>
      </c>
      <c r="Y135" s="1" t="s">
        <v>74</v>
      </c>
      <c r="Z135" s="1" t="str">
        <f t="shared" si="3"/>
        <v>Até 2</v>
      </c>
      <c r="AA135" s="1" t="s">
        <v>57</v>
      </c>
      <c r="AB135" s="1" t="s">
        <v>76</v>
      </c>
      <c r="AC135" s="1" t="s">
        <v>50</v>
      </c>
      <c r="AD135" s="8">
        <v>1</v>
      </c>
      <c r="AE135" s="8">
        <v>2</v>
      </c>
      <c r="AF135" s="8">
        <v>1</v>
      </c>
      <c r="AG135" s="8">
        <v>1</v>
      </c>
      <c r="AH135" s="1" t="s">
        <v>61</v>
      </c>
      <c r="AI135" s="1" t="s">
        <v>102</v>
      </c>
      <c r="AJ135" s="1" t="s">
        <v>50</v>
      </c>
    </row>
    <row r="136" spans="1:36" ht="12.75" x14ac:dyDescent="0.2">
      <c r="A136" s="1" t="s">
        <v>980</v>
      </c>
      <c r="B136" t="str">
        <f t="shared" si="0"/>
        <v>P1</v>
      </c>
      <c r="C136" s="1" t="s">
        <v>981</v>
      </c>
      <c r="D136" s="8">
        <v>44842358890</v>
      </c>
      <c r="E136" s="10" t="s">
        <v>982</v>
      </c>
      <c r="F136" s="1" t="s">
        <v>983</v>
      </c>
      <c r="G136" s="1" t="s">
        <v>719</v>
      </c>
      <c r="H136" s="1" t="s">
        <v>42</v>
      </c>
      <c r="I136" s="1" t="s">
        <v>984</v>
      </c>
      <c r="J136" s="1" t="s">
        <v>44</v>
      </c>
      <c r="K136" s="1" t="s">
        <v>322</v>
      </c>
      <c r="L136" s="1" t="s">
        <v>985</v>
      </c>
      <c r="M136" s="1" t="s">
        <v>129</v>
      </c>
      <c r="N136" s="8">
        <v>17</v>
      </c>
      <c r="O136" s="1" t="s">
        <v>48</v>
      </c>
      <c r="P136" s="1" t="s">
        <v>49</v>
      </c>
      <c r="Q136" s="1" t="s">
        <v>50</v>
      </c>
      <c r="R136" s="1" t="s">
        <v>130</v>
      </c>
      <c r="S136" s="8">
        <v>4</v>
      </c>
      <c r="T136" s="1" t="s">
        <v>53</v>
      </c>
      <c r="U136" s="1" t="s">
        <v>54</v>
      </c>
      <c r="V136" s="1" t="s">
        <v>73</v>
      </c>
      <c r="W136" s="1" t="s">
        <v>53</v>
      </c>
      <c r="X136" s="1" t="s">
        <v>50</v>
      </c>
      <c r="Y136" s="1" t="s">
        <v>74</v>
      </c>
      <c r="Z136" s="1" t="str">
        <f t="shared" si="3"/>
        <v>Até 2</v>
      </c>
      <c r="AA136" s="1" t="s">
        <v>57</v>
      </c>
      <c r="AB136" s="1" t="s">
        <v>90</v>
      </c>
      <c r="AC136" s="1" t="s">
        <v>50</v>
      </c>
      <c r="AD136" s="8">
        <v>1</v>
      </c>
      <c r="AE136" s="8">
        <v>2</v>
      </c>
      <c r="AF136" s="8">
        <v>1</v>
      </c>
      <c r="AG136" s="8">
        <v>2</v>
      </c>
      <c r="AH136" s="1" t="s">
        <v>61</v>
      </c>
      <c r="AI136" s="1" t="s">
        <v>102</v>
      </c>
      <c r="AJ136" s="1" t="s">
        <v>50</v>
      </c>
    </row>
    <row r="137" spans="1:36" ht="12.75" x14ac:dyDescent="0.2">
      <c r="A137" s="1" t="s">
        <v>986</v>
      </c>
      <c r="B137" t="str">
        <f t="shared" si="0"/>
        <v>P2</v>
      </c>
      <c r="C137" s="1" t="s">
        <v>987</v>
      </c>
      <c r="D137" s="8">
        <v>33561471889</v>
      </c>
      <c r="E137" s="10" t="s">
        <v>988</v>
      </c>
      <c r="F137" s="1" t="s">
        <v>989</v>
      </c>
      <c r="G137" s="1" t="s">
        <v>586</v>
      </c>
      <c r="H137" s="1" t="s">
        <v>42</v>
      </c>
      <c r="I137" s="1" t="s">
        <v>990</v>
      </c>
      <c r="J137" s="1" t="s">
        <v>44</v>
      </c>
      <c r="K137" s="1" t="s">
        <v>68</v>
      </c>
      <c r="L137" s="1" t="s">
        <v>991</v>
      </c>
      <c r="M137" s="1" t="s">
        <v>260</v>
      </c>
      <c r="N137" s="8">
        <v>18</v>
      </c>
      <c r="O137" s="1" t="s">
        <v>48</v>
      </c>
      <c r="P137" s="1" t="s">
        <v>71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55</v>
      </c>
      <c r="V137" s="1" t="s">
        <v>55</v>
      </c>
      <c r="W137" s="1" t="s">
        <v>53</v>
      </c>
      <c r="X137" s="1" t="s">
        <v>50</v>
      </c>
      <c r="Y137" s="1" t="s">
        <v>131</v>
      </c>
      <c r="Z137" s="1" t="str">
        <f t="shared" si="3"/>
        <v>Até 2</v>
      </c>
      <c r="AA137" s="1" t="s">
        <v>57</v>
      </c>
      <c r="AB137" s="1" t="s">
        <v>76</v>
      </c>
      <c r="AC137" s="1" t="s">
        <v>50</v>
      </c>
      <c r="AD137" s="1" t="s">
        <v>60</v>
      </c>
      <c r="AE137" s="1" t="s">
        <v>60</v>
      </c>
      <c r="AF137" s="8">
        <v>2</v>
      </c>
      <c r="AG137" s="1" t="s">
        <v>60</v>
      </c>
      <c r="AH137" s="1" t="s">
        <v>132</v>
      </c>
      <c r="AI137" s="1" t="s">
        <v>992</v>
      </c>
      <c r="AJ137" s="1" t="s">
        <v>53</v>
      </c>
    </row>
    <row r="138" spans="1:36" ht="12.75" x14ac:dyDescent="0.2">
      <c r="A138" s="1" t="s">
        <v>993</v>
      </c>
      <c r="B138" t="str">
        <f t="shared" si="0"/>
        <v>P2</v>
      </c>
      <c r="C138" s="1" t="s">
        <v>994</v>
      </c>
      <c r="D138" s="8">
        <v>52004347856</v>
      </c>
      <c r="E138" s="10" t="s">
        <v>995</v>
      </c>
      <c r="F138" s="1" t="s">
        <v>996</v>
      </c>
      <c r="G138" s="1" t="s">
        <v>997</v>
      </c>
      <c r="H138" s="1" t="s">
        <v>42</v>
      </c>
      <c r="I138" s="1" t="s">
        <v>998</v>
      </c>
      <c r="J138" s="1" t="s">
        <v>44</v>
      </c>
      <c r="K138" s="1" t="s">
        <v>118</v>
      </c>
      <c r="L138" s="1" t="s">
        <v>999</v>
      </c>
      <c r="M138" s="1" t="s">
        <v>150</v>
      </c>
      <c r="N138" s="8">
        <v>17</v>
      </c>
      <c r="O138" s="1" t="s">
        <v>48</v>
      </c>
      <c r="P138" s="1" t="s">
        <v>71</v>
      </c>
      <c r="Q138" s="1" t="s">
        <v>50</v>
      </c>
      <c r="R138" s="1" t="s">
        <v>130</v>
      </c>
      <c r="S138" s="8">
        <v>3</v>
      </c>
      <c r="T138" s="1" t="s">
        <v>53</v>
      </c>
      <c r="U138" s="1" t="s">
        <v>594</v>
      </c>
      <c r="V138" s="1" t="s">
        <v>73</v>
      </c>
      <c r="W138" s="1" t="s">
        <v>53</v>
      </c>
      <c r="X138" s="1" t="s">
        <v>50</v>
      </c>
      <c r="Y138" s="1" t="s">
        <v>131</v>
      </c>
      <c r="Z138" s="1" t="str">
        <f t="shared" si="3"/>
        <v>Até 2</v>
      </c>
      <c r="AA138" s="1" t="s">
        <v>57</v>
      </c>
      <c r="AB138" s="1" t="s">
        <v>76</v>
      </c>
      <c r="AC138" s="1" t="s">
        <v>50</v>
      </c>
      <c r="AD138" s="8">
        <v>1</v>
      </c>
      <c r="AE138" s="1" t="s">
        <v>60</v>
      </c>
      <c r="AF138" s="8">
        <v>1</v>
      </c>
      <c r="AG138" s="8">
        <v>2</v>
      </c>
      <c r="AH138" s="1" t="s">
        <v>61</v>
      </c>
      <c r="AI138" s="1" t="s">
        <v>1000</v>
      </c>
      <c r="AJ138" s="1" t="s">
        <v>53</v>
      </c>
    </row>
    <row r="139" spans="1:36" ht="12.75" x14ac:dyDescent="0.2">
      <c r="A139" s="1" t="s">
        <v>1001</v>
      </c>
      <c r="B139" t="str">
        <f t="shared" si="0"/>
        <v>P1</v>
      </c>
      <c r="C139" s="1" t="s">
        <v>1002</v>
      </c>
      <c r="D139" s="8">
        <v>46293968883</v>
      </c>
      <c r="E139" s="1"/>
      <c r="F139" s="1" t="s">
        <v>1003</v>
      </c>
      <c r="G139" s="1" t="s">
        <v>248</v>
      </c>
      <c r="H139" s="1" t="s">
        <v>266</v>
      </c>
      <c r="I139" s="1" t="s">
        <v>1004</v>
      </c>
      <c r="J139" s="1" t="s">
        <v>44</v>
      </c>
      <c r="K139" s="1" t="s">
        <v>174</v>
      </c>
      <c r="L139" s="1" t="s">
        <v>1005</v>
      </c>
      <c r="M139" s="1" t="s">
        <v>150</v>
      </c>
      <c r="N139" s="8">
        <v>17</v>
      </c>
      <c r="O139" s="1" t="s">
        <v>48</v>
      </c>
      <c r="P139" s="1" t="s">
        <v>49</v>
      </c>
      <c r="Q139" s="1" t="s">
        <v>53</v>
      </c>
      <c r="R139" s="1" t="s">
        <v>130</v>
      </c>
      <c r="S139" s="8">
        <v>4</v>
      </c>
      <c r="T139" s="1" t="s">
        <v>53</v>
      </c>
      <c r="U139" s="1" t="s">
        <v>594</v>
      </c>
      <c r="V139" s="1" t="s">
        <v>73</v>
      </c>
      <c r="W139" s="1" t="s">
        <v>53</v>
      </c>
      <c r="X139" s="1" t="s">
        <v>50</v>
      </c>
      <c r="Y139" s="1" t="s">
        <v>88</v>
      </c>
      <c r="Z139" s="1" t="str">
        <f t="shared" si="3"/>
        <v>Mais de 2</v>
      </c>
      <c r="AA139" s="1" t="s">
        <v>57</v>
      </c>
      <c r="AB139" s="1" t="s">
        <v>76</v>
      </c>
      <c r="AC139" s="1" t="s">
        <v>50</v>
      </c>
      <c r="AD139" s="8">
        <v>1</v>
      </c>
      <c r="AE139" s="1" t="s">
        <v>60</v>
      </c>
      <c r="AF139" s="8">
        <v>1</v>
      </c>
      <c r="AG139" s="8">
        <v>2</v>
      </c>
      <c r="AH139" s="1" t="s">
        <v>77</v>
      </c>
      <c r="AI139" s="1" t="s">
        <v>133</v>
      </c>
      <c r="AJ139" s="1" t="s">
        <v>50</v>
      </c>
    </row>
    <row r="140" spans="1:36" ht="12.75" x14ac:dyDescent="0.2">
      <c r="A140" s="1" t="s">
        <v>1006</v>
      </c>
      <c r="B140" t="str">
        <f t="shared" si="0"/>
        <v>P1</v>
      </c>
      <c r="C140" s="1" t="s">
        <v>1007</v>
      </c>
      <c r="D140" s="8">
        <v>49614502860</v>
      </c>
      <c r="E140" s="1" t="s">
        <v>1008</v>
      </c>
      <c r="F140" s="1" t="s">
        <v>1009</v>
      </c>
      <c r="G140" s="1" t="s">
        <v>1010</v>
      </c>
      <c r="H140" s="1" t="s">
        <v>42</v>
      </c>
      <c r="I140" s="1" t="s">
        <v>1011</v>
      </c>
      <c r="J140" s="1" t="s">
        <v>241</v>
      </c>
      <c r="K140" s="1" t="s">
        <v>1012</v>
      </c>
      <c r="L140" s="1" t="s">
        <v>1013</v>
      </c>
      <c r="M140" s="1" t="s">
        <v>129</v>
      </c>
      <c r="N140" s="8">
        <v>19</v>
      </c>
      <c r="O140" s="1" t="s">
        <v>48</v>
      </c>
      <c r="P140" s="1" t="s">
        <v>71</v>
      </c>
      <c r="Q140" s="1" t="s">
        <v>50</v>
      </c>
      <c r="R140" s="1" t="s">
        <v>51</v>
      </c>
      <c r="S140" s="1" t="s">
        <v>52</v>
      </c>
      <c r="T140" s="1" t="s">
        <v>50</v>
      </c>
      <c r="U140" s="1" t="s">
        <v>54</v>
      </c>
      <c r="V140" s="1" t="s">
        <v>54</v>
      </c>
      <c r="W140" s="1" t="s">
        <v>53</v>
      </c>
      <c r="X140" s="1" t="s">
        <v>50</v>
      </c>
      <c r="Y140" s="1" t="s">
        <v>131</v>
      </c>
      <c r="Z140" s="1" t="str">
        <f t="shared" si="3"/>
        <v>Até 2</v>
      </c>
      <c r="AA140" s="1" t="s">
        <v>57</v>
      </c>
      <c r="AB140" s="1" t="s">
        <v>76</v>
      </c>
      <c r="AC140" s="1" t="s">
        <v>50</v>
      </c>
      <c r="AD140" s="8">
        <v>1</v>
      </c>
      <c r="AE140" s="1" t="s">
        <v>60</v>
      </c>
      <c r="AF140" s="8">
        <v>1</v>
      </c>
      <c r="AG140" s="1" t="s">
        <v>60</v>
      </c>
      <c r="AH140" s="1" t="s">
        <v>121</v>
      </c>
      <c r="AI140" s="1" t="s">
        <v>300</v>
      </c>
      <c r="AJ140" s="1" t="s">
        <v>50</v>
      </c>
    </row>
    <row r="141" spans="1:36" ht="12.75" x14ac:dyDescent="0.2">
      <c r="A141" s="1" t="s">
        <v>1014</v>
      </c>
      <c r="B141" t="str">
        <f t="shared" si="0"/>
        <v>P1</v>
      </c>
      <c r="C141" s="1" t="s">
        <v>1015</v>
      </c>
      <c r="D141" s="8">
        <v>51992470855</v>
      </c>
      <c r="E141" s="1"/>
      <c r="F141" s="1" t="s">
        <v>1016</v>
      </c>
      <c r="G141" s="1" t="s">
        <v>1017</v>
      </c>
      <c r="H141" s="1" t="s">
        <v>42</v>
      </c>
      <c r="I141" s="1" t="s">
        <v>1018</v>
      </c>
      <c r="J141" s="1" t="s">
        <v>44</v>
      </c>
      <c r="K141" s="1" t="s">
        <v>109</v>
      </c>
      <c r="L141" s="1" t="s">
        <v>1019</v>
      </c>
      <c r="M141" s="1" t="s">
        <v>260</v>
      </c>
      <c r="N141" s="8">
        <v>17</v>
      </c>
      <c r="O141" s="1" t="s">
        <v>48</v>
      </c>
      <c r="P141" s="1" t="s">
        <v>355</v>
      </c>
      <c r="Q141" s="1" t="s">
        <v>50</v>
      </c>
      <c r="R141" s="1" t="s">
        <v>51</v>
      </c>
      <c r="S141" s="8">
        <v>4</v>
      </c>
      <c r="T141" s="1" t="s">
        <v>53</v>
      </c>
      <c r="U141" s="1" t="s">
        <v>87</v>
      </c>
      <c r="V141" s="1" t="s">
        <v>73</v>
      </c>
      <c r="W141" s="1" t="s">
        <v>50</v>
      </c>
      <c r="X141" s="1" t="s">
        <v>50</v>
      </c>
      <c r="Y141" s="1" t="s">
        <v>74</v>
      </c>
      <c r="Z141" s="1" t="str">
        <f t="shared" si="3"/>
        <v>Até 2</v>
      </c>
      <c r="AA141" s="1" t="s">
        <v>57</v>
      </c>
      <c r="AB141" s="1" t="s">
        <v>90</v>
      </c>
      <c r="AC141" s="1" t="s">
        <v>50</v>
      </c>
      <c r="AD141" s="8">
        <v>1</v>
      </c>
      <c r="AE141" s="1" t="s">
        <v>60</v>
      </c>
      <c r="AF141" s="1" t="s">
        <v>59</v>
      </c>
      <c r="AG141" s="8">
        <v>2</v>
      </c>
      <c r="AH141" s="1" t="s">
        <v>228</v>
      </c>
      <c r="AI141" s="1" t="s">
        <v>102</v>
      </c>
      <c r="AJ141" s="1" t="s">
        <v>50</v>
      </c>
    </row>
    <row r="142" spans="1:36" ht="12.75" x14ac:dyDescent="0.2">
      <c r="A142" s="1" t="s">
        <v>1020</v>
      </c>
      <c r="B142" t="str">
        <f t="shared" si="0"/>
        <v>P1</v>
      </c>
      <c r="C142" s="1" t="s">
        <v>1021</v>
      </c>
      <c r="D142" s="8">
        <v>46902596805</v>
      </c>
      <c r="E142" s="1" t="s">
        <v>1022</v>
      </c>
      <c r="F142" s="1" t="s">
        <v>1023</v>
      </c>
      <c r="G142" s="1" t="s">
        <v>1024</v>
      </c>
      <c r="H142" s="1" t="s">
        <v>42</v>
      </c>
      <c r="I142" s="1" t="s">
        <v>1025</v>
      </c>
      <c r="J142" s="1" t="s">
        <v>44</v>
      </c>
      <c r="K142" s="1" t="s">
        <v>109</v>
      </c>
      <c r="L142" s="1" t="s">
        <v>1026</v>
      </c>
      <c r="M142" s="1" t="s">
        <v>70</v>
      </c>
      <c r="N142" s="8">
        <v>17</v>
      </c>
      <c r="O142" s="1" t="s">
        <v>48</v>
      </c>
      <c r="P142" s="1" t="s">
        <v>151</v>
      </c>
      <c r="Q142" s="1" t="s">
        <v>50</v>
      </c>
      <c r="R142" s="1" t="s">
        <v>130</v>
      </c>
      <c r="S142" s="8">
        <v>4</v>
      </c>
      <c r="T142" s="1" t="s">
        <v>53</v>
      </c>
      <c r="U142" s="1" t="s">
        <v>190</v>
      </c>
      <c r="V142" s="1" t="s">
        <v>190</v>
      </c>
      <c r="W142" s="1" t="s">
        <v>53</v>
      </c>
      <c r="X142" s="1" t="s">
        <v>53</v>
      </c>
      <c r="Y142" s="1" t="s">
        <v>88</v>
      </c>
      <c r="Z142" s="1" t="str">
        <f t="shared" si="3"/>
        <v>Mais de 2</v>
      </c>
      <c r="AA142" s="1" t="s">
        <v>89</v>
      </c>
      <c r="AB142" s="1" t="s">
        <v>58</v>
      </c>
      <c r="AC142" s="1" t="s">
        <v>50</v>
      </c>
      <c r="AD142" s="1" t="s">
        <v>59</v>
      </c>
      <c r="AE142" s="1" t="s">
        <v>60</v>
      </c>
      <c r="AF142" s="8">
        <v>2</v>
      </c>
      <c r="AG142" s="1" t="s">
        <v>60</v>
      </c>
      <c r="AH142" s="1" t="s">
        <v>121</v>
      </c>
      <c r="AI142" s="1" t="s">
        <v>133</v>
      </c>
      <c r="AJ142" s="1" t="s">
        <v>50</v>
      </c>
    </row>
    <row r="143" spans="1:36" ht="12.75" x14ac:dyDescent="0.2">
      <c r="A143" s="1" t="s">
        <v>1027</v>
      </c>
      <c r="B143" t="str">
        <f t="shared" si="0"/>
        <v>P1</v>
      </c>
      <c r="C143" s="1" t="s">
        <v>1028</v>
      </c>
      <c r="D143" s="8">
        <v>51091475822</v>
      </c>
      <c r="E143" s="10" t="s">
        <v>1029</v>
      </c>
      <c r="F143" s="1" t="s">
        <v>1030</v>
      </c>
      <c r="G143" s="1" t="s">
        <v>997</v>
      </c>
      <c r="H143" s="1" t="s">
        <v>42</v>
      </c>
      <c r="I143" s="1" t="s">
        <v>1031</v>
      </c>
      <c r="J143" s="1" t="s">
        <v>44</v>
      </c>
      <c r="K143" s="1" t="s">
        <v>118</v>
      </c>
      <c r="L143" s="1" t="s">
        <v>1032</v>
      </c>
      <c r="M143" s="1" t="s">
        <v>150</v>
      </c>
      <c r="N143" s="8">
        <v>18</v>
      </c>
      <c r="O143" s="1" t="s">
        <v>48</v>
      </c>
      <c r="P143" s="1" t="s">
        <v>71</v>
      </c>
      <c r="Q143" s="1" t="s">
        <v>50</v>
      </c>
      <c r="R143" s="1" t="s">
        <v>130</v>
      </c>
      <c r="S143" s="8">
        <v>4</v>
      </c>
      <c r="T143" s="1" t="s">
        <v>53</v>
      </c>
      <c r="U143" s="1" t="s">
        <v>111</v>
      </c>
      <c r="V143" s="1" t="s">
        <v>111</v>
      </c>
      <c r="W143" s="1" t="s">
        <v>50</v>
      </c>
      <c r="X143" s="1" t="s">
        <v>50</v>
      </c>
      <c r="Y143" s="1" t="s">
        <v>88</v>
      </c>
      <c r="Z143" s="1" t="str">
        <f t="shared" si="3"/>
        <v>Mais de 2</v>
      </c>
      <c r="AA143" s="1" t="s">
        <v>57</v>
      </c>
      <c r="AB143" s="1" t="s">
        <v>90</v>
      </c>
      <c r="AC143" s="1" t="s">
        <v>50</v>
      </c>
      <c r="AD143" s="1" t="s">
        <v>60</v>
      </c>
      <c r="AE143" s="1" t="s">
        <v>60</v>
      </c>
      <c r="AF143" s="8">
        <v>1</v>
      </c>
      <c r="AG143" s="8">
        <v>2</v>
      </c>
      <c r="AH143" s="1" t="s">
        <v>269</v>
      </c>
      <c r="AI143" s="1" t="s">
        <v>102</v>
      </c>
      <c r="AJ143" s="1" t="s">
        <v>50</v>
      </c>
    </row>
    <row r="144" spans="1:36" ht="12.75" x14ac:dyDescent="0.2">
      <c r="A144" s="1" t="s">
        <v>1033</v>
      </c>
      <c r="B144" t="str">
        <f t="shared" si="0"/>
        <v>P1</v>
      </c>
      <c r="C144" s="1" t="s">
        <v>1034</v>
      </c>
      <c r="D144" s="8">
        <v>39250994842</v>
      </c>
      <c r="E144" s="1" t="s">
        <v>1035</v>
      </c>
      <c r="F144" s="1" t="s">
        <v>1036</v>
      </c>
      <c r="G144" s="1" t="s">
        <v>353</v>
      </c>
      <c r="H144" s="1" t="s">
        <v>42</v>
      </c>
      <c r="I144" s="1" t="s">
        <v>1037</v>
      </c>
      <c r="J144" s="1" t="s">
        <v>241</v>
      </c>
      <c r="K144" s="1" t="s">
        <v>98</v>
      </c>
      <c r="L144" s="1" t="s">
        <v>1038</v>
      </c>
      <c r="M144" s="1" t="s">
        <v>70</v>
      </c>
      <c r="N144" s="8">
        <v>19</v>
      </c>
      <c r="O144" s="1" t="s">
        <v>48</v>
      </c>
      <c r="P144" s="1" t="s">
        <v>71</v>
      </c>
      <c r="Q144" s="1" t="s">
        <v>50</v>
      </c>
      <c r="R144" s="1" t="s">
        <v>51</v>
      </c>
      <c r="S144" s="8">
        <v>2</v>
      </c>
      <c r="T144" s="1" t="s">
        <v>50</v>
      </c>
      <c r="U144" s="1" t="s">
        <v>87</v>
      </c>
      <c r="V144" s="1" t="s">
        <v>120</v>
      </c>
      <c r="W144" s="1" t="s">
        <v>50</v>
      </c>
      <c r="X144" s="1" t="s">
        <v>50</v>
      </c>
      <c r="Y144" s="1" t="s">
        <v>88</v>
      </c>
      <c r="Z144" s="1" t="str">
        <f t="shared" si="3"/>
        <v>Mais de 2</v>
      </c>
      <c r="AA144" s="1" t="s">
        <v>57</v>
      </c>
      <c r="AB144" s="1" t="s">
        <v>90</v>
      </c>
      <c r="AC144" s="1" t="s">
        <v>50</v>
      </c>
      <c r="AD144" s="8">
        <v>1</v>
      </c>
      <c r="AE144" s="8">
        <v>1</v>
      </c>
      <c r="AF144" s="8">
        <v>1</v>
      </c>
      <c r="AG144" s="8">
        <v>1</v>
      </c>
      <c r="AH144" s="1" t="s">
        <v>77</v>
      </c>
      <c r="AI144" s="1" t="s">
        <v>102</v>
      </c>
      <c r="AJ144" s="1" t="s">
        <v>50</v>
      </c>
    </row>
    <row r="145" spans="1:36" ht="12.75" x14ac:dyDescent="0.2">
      <c r="A145" s="1" t="s">
        <v>1039</v>
      </c>
      <c r="B145" t="str">
        <f t="shared" si="0"/>
        <v>P1</v>
      </c>
      <c r="C145" s="1" t="s">
        <v>1040</v>
      </c>
      <c r="D145" s="8">
        <v>48269080837</v>
      </c>
      <c r="E145" s="1"/>
      <c r="F145" s="1" t="s">
        <v>1041</v>
      </c>
      <c r="G145" s="1" t="s">
        <v>1042</v>
      </c>
      <c r="H145" s="1" t="s">
        <v>42</v>
      </c>
      <c r="I145" s="1" t="s">
        <v>1043</v>
      </c>
      <c r="J145" s="1" t="s">
        <v>44</v>
      </c>
      <c r="K145" s="1" t="s">
        <v>85</v>
      </c>
      <c r="L145" s="1" t="s">
        <v>1044</v>
      </c>
      <c r="M145" s="1" t="s">
        <v>70</v>
      </c>
      <c r="N145" s="8">
        <v>17</v>
      </c>
      <c r="O145" s="1" t="s">
        <v>48</v>
      </c>
      <c r="P145" s="1" t="s">
        <v>71</v>
      </c>
      <c r="Q145" s="1" t="s">
        <v>50</v>
      </c>
      <c r="R145" s="1" t="s">
        <v>130</v>
      </c>
      <c r="S145" s="8">
        <v>2</v>
      </c>
      <c r="T145" s="1" t="s">
        <v>50</v>
      </c>
      <c r="U145" s="1" t="s">
        <v>87</v>
      </c>
      <c r="V145" s="1" t="s">
        <v>159</v>
      </c>
      <c r="W145" s="1" t="s">
        <v>50</v>
      </c>
      <c r="X145" s="1" t="s">
        <v>50</v>
      </c>
      <c r="Y145" s="1" t="s">
        <v>74</v>
      </c>
      <c r="Z145" s="1" t="str">
        <f t="shared" si="3"/>
        <v>Até 2</v>
      </c>
      <c r="AA145" s="1" t="s">
        <v>89</v>
      </c>
      <c r="AB145" s="1" t="s">
        <v>90</v>
      </c>
      <c r="AC145" s="1" t="s">
        <v>50</v>
      </c>
      <c r="AD145" s="8">
        <v>2</v>
      </c>
      <c r="AE145" s="8">
        <v>2</v>
      </c>
      <c r="AF145" s="8">
        <v>1</v>
      </c>
      <c r="AG145" s="8">
        <v>2</v>
      </c>
      <c r="AH145" s="1" t="s">
        <v>61</v>
      </c>
      <c r="AI145" s="1" t="s">
        <v>200</v>
      </c>
      <c r="AJ145" s="1" t="s">
        <v>50</v>
      </c>
    </row>
    <row r="146" spans="1:36" ht="12.75" x14ac:dyDescent="0.2">
      <c r="A146" s="1" t="s">
        <v>1045</v>
      </c>
      <c r="B146" t="str">
        <f t="shared" si="0"/>
        <v>P1</v>
      </c>
      <c r="C146" s="1" t="s">
        <v>1046</v>
      </c>
      <c r="D146" s="8">
        <v>51870434803</v>
      </c>
      <c r="E146" s="10" t="s">
        <v>1047</v>
      </c>
      <c r="F146" s="1" t="s">
        <v>1048</v>
      </c>
      <c r="G146" s="1" t="s">
        <v>147</v>
      </c>
      <c r="H146" s="1" t="s">
        <v>42</v>
      </c>
      <c r="I146" s="1" t="s">
        <v>1049</v>
      </c>
      <c r="J146" s="1" t="s">
        <v>44</v>
      </c>
      <c r="K146" s="1" t="s">
        <v>45</v>
      </c>
      <c r="L146" s="1" t="s">
        <v>1050</v>
      </c>
      <c r="M146" s="1" t="s">
        <v>150</v>
      </c>
      <c r="N146" s="8">
        <v>17</v>
      </c>
      <c r="O146" s="1" t="s">
        <v>48</v>
      </c>
      <c r="P146" s="1" t="s">
        <v>71</v>
      </c>
      <c r="Q146" s="1" t="s">
        <v>50</v>
      </c>
      <c r="R146" s="1" t="s">
        <v>51</v>
      </c>
      <c r="S146" s="8">
        <v>3</v>
      </c>
      <c r="T146" s="1" t="s">
        <v>53</v>
      </c>
      <c r="U146" s="1" t="s">
        <v>87</v>
      </c>
      <c r="V146" s="1" t="s">
        <v>73</v>
      </c>
      <c r="W146" s="1" t="s">
        <v>50</v>
      </c>
      <c r="X146" s="1" t="s">
        <v>50</v>
      </c>
      <c r="Y146" s="1" t="s">
        <v>56</v>
      </c>
      <c r="Z146" s="1" t="str">
        <f t="shared" si="3"/>
        <v>Mais de 2</v>
      </c>
      <c r="AA146" s="1" t="s">
        <v>89</v>
      </c>
      <c r="AB146" s="1" t="s">
        <v>76</v>
      </c>
      <c r="AC146" s="1" t="s">
        <v>50</v>
      </c>
      <c r="AD146" s="8">
        <v>2</v>
      </c>
      <c r="AE146" s="8">
        <v>2</v>
      </c>
      <c r="AF146" s="8">
        <v>1</v>
      </c>
      <c r="AG146" s="8">
        <v>2</v>
      </c>
      <c r="AH146" s="1" t="s">
        <v>61</v>
      </c>
      <c r="AI146" s="1" t="s">
        <v>78</v>
      </c>
      <c r="AJ146" s="1" t="s">
        <v>50</v>
      </c>
    </row>
    <row r="147" spans="1:36" ht="12.75" x14ac:dyDescent="0.2">
      <c r="A147" s="1" t="s">
        <v>1051</v>
      </c>
      <c r="B147" t="str">
        <f t="shared" si="0"/>
        <v>P1</v>
      </c>
      <c r="C147" s="1" t="s">
        <v>1052</v>
      </c>
      <c r="D147" s="8">
        <v>52422351875</v>
      </c>
      <c r="E147" s="10" t="s">
        <v>1053</v>
      </c>
      <c r="F147" s="1" t="s">
        <v>1054</v>
      </c>
      <c r="G147" s="1" t="s">
        <v>1055</v>
      </c>
      <c r="H147" s="1" t="s">
        <v>42</v>
      </c>
      <c r="I147" s="1" t="s">
        <v>1056</v>
      </c>
      <c r="J147" s="1" t="s">
        <v>44</v>
      </c>
      <c r="K147" s="1" t="s">
        <v>68</v>
      </c>
      <c r="L147" s="1" t="s">
        <v>1057</v>
      </c>
      <c r="M147" s="1" t="s">
        <v>140</v>
      </c>
      <c r="N147" s="8">
        <v>17</v>
      </c>
      <c r="O147" s="1" t="s">
        <v>48</v>
      </c>
      <c r="P147" s="1" t="s">
        <v>49</v>
      </c>
      <c r="Q147" s="1" t="s">
        <v>50</v>
      </c>
      <c r="R147" s="1" t="s">
        <v>130</v>
      </c>
      <c r="S147" s="8">
        <v>4</v>
      </c>
      <c r="T147" s="1" t="s">
        <v>50</v>
      </c>
      <c r="U147" s="1" t="s">
        <v>55</v>
      </c>
      <c r="V147" s="1" t="s">
        <v>73</v>
      </c>
      <c r="W147" s="1" t="s">
        <v>50</v>
      </c>
      <c r="X147" s="1" t="s">
        <v>50</v>
      </c>
      <c r="Y147" s="1" t="s">
        <v>74</v>
      </c>
      <c r="Z147" s="1" t="str">
        <f t="shared" si="3"/>
        <v>Até 2</v>
      </c>
      <c r="AA147" s="1" t="s">
        <v>57</v>
      </c>
      <c r="AB147" s="1" t="s">
        <v>76</v>
      </c>
      <c r="AC147" s="1" t="s">
        <v>50</v>
      </c>
      <c r="AD147" s="1" t="s">
        <v>59</v>
      </c>
      <c r="AE147" s="1" t="s">
        <v>60</v>
      </c>
      <c r="AF147" s="8">
        <v>1</v>
      </c>
      <c r="AG147" s="8">
        <v>2</v>
      </c>
      <c r="AH147" s="1" t="s">
        <v>228</v>
      </c>
      <c r="AI147" s="1" t="s">
        <v>102</v>
      </c>
      <c r="AJ147" s="1" t="s">
        <v>50</v>
      </c>
    </row>
    <row r="148" spans="1:36" ht="12.75" x14ac:dyDescent="0.2">
      <c r="A148" s="1" t="s">
        <v>1058</v>
      </c>
      <c r="B148" t="str">
        <f t="shared" si="0"/>
        <v>P1</v>
      </c>
      <c r="C148" s="1" t="s">
        <v>1059</v>
      </c>
      <c r="D148" s="8">
        <v>23962809880</v>
      </c>
      <c r="E148" s="1"/>
      <c r="F148" s="1" t="s">
        <v>1060</v>
      </c>
      <c r="G148" s="1" t="s">
        <v>248</v>
      </c>
      <c r="H148" s="1" t="s">
        <v>42</v>
      </c>
      <c r="I148" s="1" t="s">
        <v>1061</v>
      </c>
      <c r="J148" s="1" t="s">
        <v>44</v>
      </c>
      <c r="K148" s="1" t="s">
        <v>109</v>
      </c>
      <c r="L148" s="1" t="s">
        <v>1062</v>
      </c>
      <c r="M148" s="1" t="s">
        <v>260</v>
      </c>
      <c r="N148" s="8">
        <v>17</v>
      </c>
      <c r="O148" s="1" t="s">
        <v>48</v>
      </c>
      <c r="P148" s="1" t="s">
        <v>71</v>
      </c>
      <c r="Q148" s="1" t="s">
        <v>50</v>
      </c>
      <c r="R148" s="1" t="s">
        <v>130</v>
      </c>
      <c r="S148" s="1" t="s">
        <v>52</v>
      </c>
      <c r="T148" s="1" t="s">
        <v>53</v>
      </c>
      <c r="U148" s="1" t="s">
        <v>594</v>
      </c>
      <c r="V148" s="1" t="s">
        <v>159</v>
      </c>
      <c r="W148" s="1" t="s">
        <v>53</v>
      </c>
      <c r="X148" s="1" t="s">
        <v>50</v>
      </c>
      <c r="Y148" s="1" t="s">
        <v>88</v>
      </c>
      <c r="Z148" s="1" t="str">
        <f t="shared" si="3"/>
        <v>Mais de 2</v>
      </c>
      <c r="AA148" s="1" t="s">
        <v>89</v>
      </c>
      <c r="AB148" s="1" t="s">
        <v>76</v>
      </c>
      <c r="AC148" s="1" t="s">
        <v>50</v>
      </c>
      <c r="AD148" s="8">
        <v>1</v>
      </c>
      <c r="AE148" s="1" t="s">
        <v>60</v>
      </c>
      <c r="AF148" s="1" t="s">
        <v>59</v>
      </c>
      <c r="AG148" s="8">
        <v>2</v>
      </c>
      <c r="AH148" s="1" t="s">
        <v>61</v>
      </c>
      <c r="AI148" s="1" t="s">
        <v>102</v>
      </c>
      <c r="AJ148" s="1" t="s">
        <v>50</v>
      </c>
    </row>
    <row r="149" spans="1:36" ht="12.75" x14ac:dyDescent="0.2">
      <c r="A149" s="1" t="s">
        <v>1063</v>
      </c>
      <c r="B149" t="str">
        <f t="shared" si="0"/>
        <v>P1</v>
      </c>
      <c r="C149" s="1" t="s">
        <v>1064</v>
      </c>
      <c r="D149" s="8">
        <v>48996494812</v>
      </c>
      <c r="E149" s="1" t="s">
        <v>1065</v>
      </c>
      <c r="F149" s="1" t="s">
        <v>1066</v>
      </c>
      <c r="G149" s="1" t="s">
        <v>1067</v>
      </c>
      <c r="H149" s="1" t="s">
        <v>42</v>
      </c>
      <c r="I149" s="1" t="s">
        <v>1068</v>
      </c>
      <c r="J149" s="1" t="s">
        <v>241</v>
      </c>
      <c r="K149" s="1" t="s">
        <v>109</v>
      </c>
      <c r="L149" s="1" t="s">
        <v>1069</v>
      </c>
      <c r="M149" s="1" t="s">
        <v>129</v>
      </c>
      <c r="N149" s="8">
        <v>19</v>
      </c>
      <c r="O149" s="1" t="s">
        <v>48</v>
      </c>
      <c r="P149" s="1" t="s">
        <v>71</v>
      </c>
      <c r="Q149" s="1" t="s">
        <v>50</v>
      </c>
      <c r="R149" s="1" t="s">
        <v>51</v>
      </c>
      <c r="S149" s="1" t="s">
        <v>52</v>
      </c>
      <c r="T149" s="1" t="s">
        <v>50</v>
      </c>
      <c r="U149" s="1" t="s">
        <v>87</v>
      </c>
      <c r="V149" s="1" t="s">
        <v>54</v>
      </c>
      <c r="W149" s="1" t="s">
        <v>53</v>
      </c>
      <c r="X149" s="1" t="s">
        <v>50</v>
      </c>
      <c r="Y149" s="1" t="s">
        <v>74</v>
      </c>
      <c r="Z149" s="1" t="str">
        <f t="shared" si="3"/>
        <v>Até 2</v>
      </c>
      <c r="AA149" s="1" t="s">
        <v>57</v>
      </c>
      <c r="AB149" s="1" t="s">
        <v>76</v>
      </c>
      <c r="AC149" s="1" t="s">
        <v>50</v>
      </c>
      <c r="AD149" s="8">
        <v>1</v>
      </c>
      <c r="AE149" s="1" t="s">
        <v>60</v>
      </c>
      <c r="AF149" s="8">
        <v>1</v>
      </c>
      <c r="AG149" s="8">
        <v>1</v>
      </c>
      <c r="AH149" s="1" t="s">
        <v>132</v>
      </c>
      <c r="AI149" s="1" t="s">
        <v>102</v>
      </c>
      <c r="AJ149" s="1" t="s">
        <v>50</v>
      </c>
    </row>
    <row r="150" spans="1:36" ht="12.75" x14ac:dyDescent="0.2">
      <c r="A150" s="1" t="s">
        <v>1070</v>
      </c>
      <c r="B150" t="str">
        <f t="shared" si="0"/>
        <v>P1</v>
      </c>
      <c r="C150" s="1" t="s">
        <v>1071</v>
      </c>
      <c r="D150" s="8">
        <v>47223803843</v>
      </c>
      <c r="E150" s="1" t="s">
        <v>1072</v>
      </c>
      <c r="F150" s="1" t="s">
        <v>1073</v>
      </c>
      <c r="G150" s="1" t="s">
        <v>1074</v>
      </c>
      <c r="H150" s="1" t="s">
        <v>42</v>
      </c>
      <c r="I150" s="1" t="s">
        <v>1075</v>
      </c>
      <c r="J150" s="1" t="s">
        <v>44</v>
      </c>
      <c r="K150" s="1" t="s">
        <v>118</v>
      </c>
      <c r="L150" s="1" t="s">
        <v>1076</v>
      </c>
      <c r="M150" s="1" t="s">
        <v>140</v>
      </c>
      <c r="N150" s="8">
        <v>18</v>
      </c>
      <c r="O150" s="1" t="s">
        <v>48</v>
      </c>
      <c r="P150" s="1" t="s">
        <v>71</v>
      </c>
      <c r="Q150" s="1" t="s">
        <v>50</v>
      </c>
      <c r="R150" s="1" t="s">
        <v>130</v>
      </c>
      <c r="S150" s="8">
        <v>4</v>
      </c>
      <c r="T150" s="1" t="s">
        <v>53</v>
      </c>
      <c r="U150" s="1" t="s">
        <v>87</v>
      </c>
      <c r="V150" s="1" t="s">
        <v>54</v>
      </c>
      <c r="W150" s="1" t="s">
        <v>50</v>
      </c>
      <c r="X150" s="1" t="s">
        <v>50</v>
      </c>
      <c r="Y150" s="1" t="s">
        <v>88</v>
      </c>
      <c r="Z150" s="1" t="str">
        <f t="shared" si="3"/>
        <v>Mais de 2</v>
      </c>
      <c r="AA150" s="1" t="s">
        <v>89</v>
      </c>
      <c r="AB150" s="1" t="s">
        <v>58</v>
      </c>
      <c r="AC150" s="1" t="s">
        <v>50</v>
      </c>
      <c r="AD150" s="8">
        <v>2</v>
      </c>
      <c r="AE150" s="1" t="s">
        <v>60</v>
      </c>
      <c r="AF150" s="8">
        <v>1</v>
      </c>
      <c r="AG150" s="8">
        <v>1</v>
      </c>
      <c r="AH150" s="1" t="s">
        <v>228</v>
      </c>
      <c r="AI150" s="1" t="s">
        <v>182</v>
      </c>
      <c r="AJ150" s="1" t="s">
        <v>50</v>
      </c>
    </row>
    <row r="151" spans="1:36" ht="12.75" x14ac:dyDescent="0.2">
      <c r="A151" s="1" t="s">
        <v>1077</v>
      </c>
      <c r="B151" t="str">
        <f t="shared" si="0"/>
        <v>P2</v>
      </c>
      <c r="C151" s="1" t="s">
        <v>1078</v>
      </c>
      <c r="D151" s="8">
        <v>42170790870</v>
      </c>
      <c r="E151" s="1"/>
      <c r="F151" s="1" t="s">
        <v>1079</v>
      </c>
      <c r="G151" s="1" t="s">
        <v>1080</v>
      </c>
      <c r="H151" s="1" t="s">
        <v>42</v>
      </c>
      <c r="I151" s="1" t="s">
        <v>1081</v>
      </c>
      <c r="J151" s="1" t="s">
        <v>44</v>
      </c>
      <c r="K151" s="1" t="s">
        <v>109</v>
      </c>
      <c r="L151" s="1" t="s">
        <v>1082</v>
      </c>
      <c r="M151" s="1" t="s">
        <v>129</v>
      </c>
      <c r="N151" s="8">
        <v>17</v>
      </c>
      <c r="O151" s="1" t="s">
        <v>48</v>
      </c>
      <c r="P151" s="1" t="s">
        <v>151</v>
      </c>
      <c r="Q151" s="1" t="s">
        <v>50</v>
      </c>
      <c r="R151" s="1" t="s">
        <v>51</v>
      </c>
      <c r="S151" s="8">
        <v>3</v>
      </c>
      <c r="T151" s="1" t="s">
        <v>53</v>
      </c>
      <c r="U151" s="1" t="s">
        <v>54</v>
      </c>
      <c r="V151" s="1" t="s">
        <v>55</v>
      </c>
      <c r="W151" s="1" t="s">
        <v>53</v>
      </c>
      <c r="X151" s="1" t="s">
        <v>50</v>
      </c>
      <c r="Y151" s="1" t="s">
        <v>56</v>
      </c>
      <c r="Z151" s="1" t="str">
        <f t="shared" si="3"/>
        <v>Mais de 2</v>
      </c>
      <c r="AA151" s="1" t="s">
        <v>57</v>
      </c>
      <c r="AB151" s="1" t="s">
        <v>76</v>
      </c>
      <c r="AC151" s="1" t="s">
        <v>50</v>
      </c>
      <c r="AD151" s="8">
        <v>1</v>
      </c>
      <c r="AE151" s="1" t="s">
        <v>60</v>
      </c>
      <c r="AF151" s="8">
        <v>2</v>
      </c>
      <c r="AG151" s="8">
        <v>1</v>
      </c>
      <c r="AH151" s="1" t="s">
        <v>77</v>
      </c>
      <c r="AI151" s="1" t="s">
        <v>300</v>
      </c>
      <c r="AJ151" s="1" t="s">
        <v>53</v>
      </c>
    </row>
    <row r="152" spans="1:36" ht="12.75" x14ac:dyDescent="0.2">
      <c r="A152" s="1" t="s">
        <v>1083</v>
      </c>
      <c r="B152" t="str">
        <f t="shared" si="0"/>
        <v>P1</v>
      </c>
      <c r="C152" s="1" t="s">
        <v>1084</v>
      </c>
      <c r="D152" s="8">
        <v>52023047809</v>
      </c>
      <c r="E152" s="1" t="s">
        <v>1085</v>
      </c>
      <c r="F152" s="1" t="s">
        <v>1086</v>
      </c>
      <c r="G152" s="1" t="s">
        <v>660</v>
      </c>
      <c r="H152" s="1" t="s">
        <v>42</v>
      </c>
      <c r="I152" s="1" t="s">
        <v>1087</v>
      </c>
      <c r="J152" s="1" t="s">
        <v>44</v>
      </c>
      <c r="K152" s="1" t="s">
        <v>118</v>
      </c>
      <c r="L152" s="1" t="s">
        <v>1088</v>
      </c>
      <c r="M152" s="1" t="s">
        <v>260</v>
      </c>
      <c r="N152" s="8">
        <v>18</v>
      </c>
      <c r="O152" s="1" t="s">
        <v>48</v>
      </c>
      <c r="P152" s="1" t="s">
        <v>71</v>
      </c>
      <c r="Q152" s="1" t="s">
        <v>50</v>
      </c>
      <c r="R152" s="1" t="s">
        <v>130</v>
      </c>
      <c r="S152" s="8">
        <v>2</v>
      </c>
      <c r="T152" s="1" t="s">
        <v>50</v>
      </c>
      <c r="U152" s="1" t="s">
        <v>55</v>
      </c>
      <c r="V152" s="1" t="s">
        <v>55</v>
      </c>
      <c r="W152" s="1" t="s">
        <v>50</v>
      </c>
      <c r="X152" s="1" t="s">
        <v>50</v>
      </c>
      <c r="Y152" s="1" t="s">
        <v>56</v>
      </c>
      <c r="Z152" s="1" t="str">
        <f t="shared" si="3"/>
        <v>Mais de 2</v>
      </c>
      <c r="AA152" s="1" t="s">
        <v>57</v>
      </c>
      <c r="AB152" s="1" t="s">
        <v>76</v>
      </c>
      <c r="AC152" s="1" t="s">
        <v>50</v>
      </c>
      <c r="AD152" s="8">
        <v>1</v>
      </c>
      <c r="AE152" s="8">
        <v>2</v>
      </c>
      <c r="AF152" s="8">
        <v>1</v>
      </c>
      <c r="AG152" s="8">
        <v>1</v>
      </c>
      <c r="AH152" s="1" t="s">
        <v>61</v>
      </c>
      <c r="AI152" s="1" t="s">
        <v>375</v>
      </c>
      <c r="AJ152" s="1" t="s">
        <v>50</v>
      </c>
    </row>
    <row r="153" spans="1:36" ht="12.75" x14ac:dyDescent="0.2">
      <c r="A153" s="1" t="s">
        <v>1089</v>
      </c>
      <c r="B153" t="str">
        <f t="shared" si="0"/>
        <v>P1</v>
      </c>
      <c r="C153" s="1" t="s">
        <v>1090</v>
      </c>
      <c r="D153" s="8">
        <v>47877797885</v>
      </c>
      <c r="E153" s="1" t="s">
        <v>1091</v>
      </c>
      <c r="F153" s="1" t="s">
        <v>1092</v>
      </c>
      <c r="G153" s="1" t="s">
        <v>1093</v>
      </c>
      <c r="H153" s="1" t="s">
        <v>42</v>
      </c>
      <c r="I153" s="1" t="s">
        <v>1094</v>
      </c>
      <c r="J153" s="1" t="s">
        <v>44</v>
      </c>
      <c r="K153" s="1" t="s">
        <v>68</v>
      </c>
      <c r="L153" s="1" t="s">
        <v>1095</v>
      </c>
      <c r="M153" s="1" t="s">
        <v>70</v>
      </c>
      <c r="N153" s="8">
        <v>17</v>
      </c>
      <c r="O153" s="1" t="s">
        <v>48</v>
      </c>
      <c r="P153" s="1" t="s">
        <v>49</v>
      </c>
      <c r="Q153" s="1" t="s">
        <v>50</v>
      </c>
      <c r="R153" s="1" t="s">
        <v>51</v>
      </c>
      <c r="S153" s="8">
        <v>4</v>
      </c>
      <c r="T153" s="1" t="s">
        <v>53</v>
      </c>
      <c r="U153" s="1" t="s">
        <v>111</v>
      </c>
      <c r="V153" s="1" t="s">
        <v>111</v>
      </c>
      <c r="W153" s="1" t="s">
        <v>50</v>
      </c>
      <c r="X153" s="1" t="s">
        <v>50</v>
      </c>
      <c r="Y153" s="1" t="s">
        <v>74</v>
      </c>
      <c r="Z153" s="1" t="str">
        <f t="shared" si="3"/>
        <v>Até 2</v>
      </c>
      <c r="AA153" s="1" t="s">
        <v>89</v>
      </c>
      <c r="AB153" s="1" t="s">
        <v>76</v>
      </c>
      <c r="AC153" s="1" t="s">
        <v>50</v>
      </c>
      <c r="AD153" s="8">
        <v>1</v>
      </c>
      <c r="AE153" s="1" t="s">
        <v>60</v>
      </c>
      <c r="AF153" s="1" t="s">
        <v>60</v>
      </c>
      <c r="AG153" s="8">
        <v>2</v>
      </c>
      <c r="AH153" s="1" t="s">
        <v>77</v>
      </c>
      <c r="AI153" s="1" t="s">
        <v>102</v>
      </c>
      <c r="AJ153" s="1" t="s">
        <v>50</v>
      </c>
    </row>
    <row r="154" spans="1:36" ht="12.75" x14ac:dyDescent="0.2">
      <c r="A154" s="1" t="s">
        <v>1096</v>
      </c>
      <c r="B154" t="str">
        <f t="shared" si="0"/>
        <v>P1</v>
      </c>
      <c r="C154" s="1" t="s">
        <v>1097</v>
      </c>
      <c r="D154" s="8">
        <v>50761721843</v>
      </c>
      <c r="E154" s="1"/>
      <c r="F154" s="1" t="s">
        <v>1098</v>
      </c>
      <c r="G154" s="1" t="s">
        <v>1099</v>
      </c>
      <c r="H154" s="1" t="s">
        <v>42</v>
      </c>
      <c r="I154" s="1" t="s">
        <v>1100</v>
      </c>
      <c r="J154" s="1" t="s">
        <v>44</v>
      </c>
      <c r="K154" s="1" t="s">
        <v>118</v>
      </c>
      <c r="L154" s="1" t="s">
        <v>1101</v>
      </c>
      <c r="M154" s="1" t="s">
        <v>129</v>
      </c>
      <c r="N154" s="8">
        <v>17</v>
      </c>
      <c r="O154" s="1" t="s">
        <v>48</v>
      </c>
      <c r="P154" s="1" t="s">
        <v>71</v>
      </c>
      <c r="Q154" s="1" t="s">
        <v>50</v>
      </c>
      <c r="R154" s="1" t="s">
        <v>130</v>
      </c>
      <c r="S154" s="8">
        <v>4</v>
      </c>
      <c r="T154" s="1" t="s">
        <v>50</v>
      </c>
      <c r="U154" s="1" t="s">
        <v>72</v>
      </c>
      <c r="V154" s="1" t="s">
        <v>111</v>
      </c>
      <c r="W154" s="1" t="s">
        <v>50</v>
      </c>
      <c r="X154" s="1" t="s">
        <v>50</v>
      </c>
      <c r="Y154" s="1" t="s">
        <v>56</v>
      </c>
      <c r="Z154" s="1" t="str">
        <f t="shared" si="3"/>
        <v>Mais de 2</v>
      </c>
      <c r="AA154" s="1" t="s">
        <v>57</v>
      </c>
      <c r="AB154" s="1" t="s">
        <v>76</v>
      </c>
      <c r="AC154" s="1" t="s">
        <v>50</v>
      </c>
      <c r="AD154" s="8">
        <v>1</v>
      </c>
      <c r="AE154" s="1" t="s">
        <v>60</v>
      </c>
      <c r="AF154" s="8">
        <v>1</v>
      </c>
      <c r="AG154" s="8">
        <v>1</v>
      </c>
      <c r="AH154" s="1" t="s">
        <v>61</v>
      </c>
      <c r="AI154" s="1" t="s">
        <v>1102</v>
      </c>
      <c r="AJ154" s="1" t="s">
        <v>50</v>
      </c>
    </row>
    <row r="155" spans="1:36" ht="12.75" x14ac:dyDescent="0.2">
      <c r="A155" s="1" t="s">
        <v>1103</v>
      </c>
      <c r="B155" t="str">
        <f t="shared" si="0"/>
        <v>P1</v>
      </c>
      <c r="C155" s="1" t="s">
        <v>1104</v>
      </c>
      <c r="D155" s="8">
        <v>46422563850</v>
      </c>
      <c r="E155" s="10" t="s">
        <v>1105</v>
      </c>
      <c r="F155" s="1" t="s">
        <v>1106</v>
      </c>
      <c r="G155" s="1" t="s">
        <v>606</v>
      </c>
      <c r="H155" s="1" t="s">
        <v>42</v>
      </c>
      <c r="I155" s="1" t="s">
        <v>1107</v>
      </c>
      <c r="J155" s="1" t="s">
        <v>44</v>
      </c>
      <c r="K155" s="1" t="s">
        <v>118</v>
      </c>
      <c r="L155" s="1" t="s">
        <v>1108</v>
      </c>
      <c r="M155" s="1" t="s">
        <v>140</v>
      </c>
      <c r="N155" s="8">
        <v>18</v>
      </c>
      <c r="O155" s="1" t="s">
        <v>48</v>
      </c>
      <c r="P155" s="1" t="s">
        <v>71</v>
      </c>
      <c r="Q155" s="1" t="s">
        <v>50</v>
      </c>
      <c r="R155" s="1" t="s">
        <v>51</v>
      </c>
      <c r="S155" s="8">
        <v>4</v>
      </c>
      <c r="T155" s="1" t="s">
        <v>53</v>
      </c>
      <c r="U155" s="1" t="s">
        <v>594</v>
      </c>
      <c r="V155" s="1" t="s">
        <v>73</v>
      </c>
      <c r="W155" s="1" t="s">
        <v>50</v>
      </c>
      <c r="X155" s="1" t="s">
        <v>50</v>
      </c>
      <c r="Y155" s="1" t="s">
        <v>74</v>
      </c>
      <c r="Z155" s="1" t="str">
        <f t="shared" si="3"/>
        <v>Até 2</v>
      </c>
      <c r="AA155" s="1" t="s">
        <v>57</v>
      </c>
      <c r="AB155" s="1" t="s">
        <v>76</v>
      </c>
      <c r="AC155" s="1" t="s">
        <v>50</v>
      </c>
      <c r="AD155" s="8">
        <v>1</v>
      </c>
      <c r="AE155" s="1" t="s">
        <v>60</v>
      </c>
      <c r="AF155" s="8">
        <v>2</v>
      </c>
      <c r="AG155" s="8">
        <v>1</v>
      </c>
      <c r="AH155" s="1" t="s">
        <v>228</v>
      </c>
      <c r="AI155" s="1" t="s">
        <v>102</v>
      </c>
      <c r="AJ155" s="1" t="s">
        <v>50</v>
      </c>
    </row>
    <row r="156" spans="1:36" ht="12.75" x14ac:dyDescent="0.2">
      <c r="A156" s="1" t="s">
        <v>1109</v>
      </c>
      <c r="B156" t="str">
        <f t="shared" si="0"/>
        <v>P1</v>
      </c>
      <c r="C156" s="1" t="s">
        <v>1110</v>
      </c>
      <c r="D156" s="8">
        <v>43540936858</v>
      </c>
      <c r="E156" s="1"/>
      <c r="F156" s="1" t="s">
        <v>1111</v>
      </c>
      <c r="G156" s="1" t="s">
        <v>1112</v>
      </c>
      <c r="H156" s="1" t="s">
        <v>42</v>
      </c>
      <c r="I156" s="1" t="s">
        <v>1113</v>
      </c>
      <c r="J156" s="1" t="s">
        <v>44</v>
      </c>
      <c r="K156" s="1" t="s">
        <v>118</v>
      </c>
      <c r="L156" s="1" t="s">
        <v>1114</v>
      </c>
      <c r="M156" s="1" t="s">
        <v>70</v>
      </c>
      <c r="N156" s="8">
        <v>18</v>
      </c>
      <c r="O156" s="1" t="s">
        <v>48</v>
      </c>
      <c r="P156" s="1" t="s">
        <v>71</v>
      </c>
      <c r="Q156" s="1" t="s">
        <v>50</v>
      </c>
      <c r="R156" s="1" t="s">
        <v>101</v>
      </c>
      <c r="S156" s="8">
        <v>3</v>
      </c>
      <c r="T156" s="1" t="s">
        <v>53</v>
      </c>
      <c r="U156" s="1" t="s">
        <v>55</v>
      </c>
      <c r="V156" s="1" t="s">
        <v>199</v>
      </c>
      <c r="W156" s="1" t="s">
        <v>50</v>
      </c>
      <c r="X156" s="1" t="s">
        <v>50</v>
      </c>
      <c r="Y156" s="1" t="s">
        <v>88</v>
      </c>
      <c r="Z156" s="1" t="str">
        <f t="shared" si="3"/>
        <v>Mais de 2</v>
      </c>
      <c r="AA156" s="1" t="s">
        <v>57</v>
      </c>
      <c r="AB156" s="1" t="s">
        <v>76</v>
      </c>
      <c r="AC156" s="1" t="s">
        <v>53</v>
      </c>
      <c r="AD156" s="1" t="s">
        <v>59</v>
      </c>
      <c r="AE156" s="1" t="s">
        <v>60</v>
      </c>
      <c r="AF156" s="8">
        <v>1</v>
      </c>
      <c r="AG156" s="8">
        <v>1</v>
      </c>
      <c r="AH156" s="1" t="s">
        <v>77</v>
      </c>
      <c r="AI156" s="1" t="s">
        <v>1115</v>
      </c>
      <c r="AJ156" s="1" t="s">
        <v>50</v>
      </c>
    </row>
    <row r="157" spans="1:36" ht="12.75" x14ac:dyDescent="0.2">
      <c r="A157" s="1" t="s">
        <v>1116</v>
      </c>
      <c r="B157" t="str">
        <f t="shared" si="0"/>
        <v>P1</v>
      </c>
      <c r="C157" s="1" t="s">
        <v>1117</v>
      </c>
      <c r="D157" s="8">
        <v>49657995850</v>
      </c>
      <c r="E157" s="1" t="s">
        <v>1118</v>
      </c>
      <c r="F157" s="1" t="s">
        <v>1119</v>
      </c>
      <c r="G157" s="1" t="s">
        <v>1120</v>
      </c>
      <c r="H157" s="1" t="s">
        <v>42</v>
      </c>
      <c r="I157" s="1" t="s">
        <v>1121</v>
      </c>
      <c r="J157" s="1" t="s">
        <v>241</v>
      </c>
      <c r="K157" s="1" t="s">
        <v>1122</v>
      </c>
      <c r="L157" s="1" t="s">
        <v>1123</v>
      </c>
      <c r="M157" s="1" t="s">
        <v>47</v>
      </c>
      <c r="N157" s="8">
        <v>20</v>
      </c>
      <c r="O157" s="1" t="s">
        <v>48</v>
      </c>
      <c r="P157" s="1" t="s">
        <v>71</v>
      </c>
      <c r="Q157" s="1" t="s">
        <v>50</v>
      </c>
      <c r="R157" s="1" t="s">
        <v>51</v>
      </c>
      <c r="S157" s="8">
        <v>2</v>
      </c>
      <c r="T157" s="1" t="s">
        <v>50</v>
      </c>
      <c r="U157" s="1" t="s">
        <v>190</v>
      </c>
      <c r="V157" s="1" t="s">
        <v>54</v>
      </c>
      <c r="W157" s="1" t="s">
        <v>53</v>
      </c>
      <c r="X157" s="1" t="s">
        <v>50</v>
      </c>
      <c r="Y157" s="1" t="s">
        <v>131</v>
      </c>
      <c r="Z157" s="1" t="str">
        <f t="shared" si="3"/>
        <v>Até 2</v>
      </c>
      <c r="AA157" s="1" t="s">
        <v>57</v>
      </c>
      <c r="AB157" s="1" t="s">
        <v>76</v>
      </c>
      <c r="AC157" s="1" t="s">
        <v>53</v>
      </c>
      <c r="AD157" s="8">
        <v>1</v>
      </c>
      <c r="AE157" s="8">
        <v>2</v>
      </c>
      <c r="AF157" s="8">
        <v>1</v>
      </c>
      <c r="AG157" s="8">
        <v>2</v>
      </c>
      <c r="AH157" s="1" t="s">
        <v>61</v>
      </c>
      <c r="AI157" s="1" t="s">
        <v>300</v>
      </c>
      <c r="AJ157" s="1" t="s">
        <v>50</v>
      </c>
    </row>
    <row r="158" spans="1:36" ht="12.75" x14ac:dyDescent="0.2">
      <c r="A158" s="1" t="s">
        <v>1124</v>
      </c>
      <c r="B158" t="str">
        <f t="shared" si="0"/>
        <v>P1</v>
      </c>
      <c r="C158" s="1" t="s">
        <v>1125</v>
      </c>
      <c r="D158" s="8">
        <v>55079086807</v>
      </c>
      <c r="E158" s="1" t="s">
        <v>1124</v>
      </c>
      <c r="F158" s="1" t="s">
        <v>1126</v>
      </c>
      <c r="G158" s="1" t="s">
        <v>660</v>
      </c>
      <c r="H158" s="1" t="s">
        <v>42</v>
      </c>
      <c r="I158" s="1" t="s">
        <v>1127</v>
      </c>
      <c r="J158" s="1" t="s">
        <v>44</v>
      </c>
      <c r="K158" s="1" t="s">
        <v>85</v>
      </c>
      <c r="L158" s="1" t="s">
        <v>1128</v>
      </c>
      <c r="M158" s="1" t="s">
        <v>70</v>
      </c>
      <c r="N158" s="8">
        <v>17</v>
      </c>
      <c r="O158" s="1" t="s">
        <v>48</v>
      </c>
      <c r="P158" s="1" t="s">
        <v>261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54</v>
      </c>
      <c r="V158" s="1" t="s">
        <v>73</v>
      </c>
      <c r="W158" s="1" t="s">
        <v>50</v>
      </c>
      <c r="X158" s="1" t="s">
        <v>50</v>
      </c>
      <c r="Y158" s="1" t="s">
        <v>74</v>
      </c>
      <c r="Z158" s="1" t="str">
        <f t="shared" si="3"/>
        <v>Até 2</v>
      </c>
      <c r="AA158" s="1" t="s">
        <v>57</v>
      </c>
      <c r="AB158" s="1" t="s">
        <v>76</v>
      </c>
      <c r="AC158" s="1" t="s">
        <v>50</v>
      </c>
      <c r="AD158" s="8">
        <v>1</v>
      </c>
      <c r="AE158" s="8">
        <v>2</v>
      </c>
      <c r="AF158" s="8">
        <v>2</v>
      </c>
      <c r="AG158" s="8">
        <v>2</v>
      </c>
      <c r="AH158" s="1" t="s">
        <v>61</v>
      </c>
      <c r="AI158" s="1" t="s">
        <v>908</v>
      </c>
      <c r="AJ158" s="1" t="s">
        <v>50</v>
      </c>
    </row>
    <row r="159" spans="1:36" ht="12.75" x14ac:dyDescent="0.2">
      <c r="A159" s="1" t="s">
        <v>1129</v>
      </c>
      <c r="B159" t="str">
        <f t="shared" si="0"/>
        <v>P1</v>
      </c>
      <c r="C159" s="1" t="s">
        <v>1130</v>
      </c>
      <c r="D159" s="8">
        <v>51718636873</v>
      </c>
      <c r="E159" s="1"/>
      <c r="F159" s="1" t="s">
        <v>1131</v>
      </c>
      <c r="G159" s="1" t="s">
        <v>1132</v>
      </c>
      <c r="H159" s="1" t="s">
        <v>42</v>
      </c>
      <c r="I159" s="1" t="s">
        <v>1133</v>
      </c>
      <c r="J159" s="1" t="s">
        <v>44</v>
      </c>
      <c r="K159" s="1" t="s">
        <v>85</v>
      </c>
      <c r="L159" s="1" t="s">
        <v>1134</v>
      </c>
      <c r="M159" s="1" t="s">
        <v>308</v>
      </c>
      <c r="N159" s="8">
        <v>17</v>
      </c>
      <c r="O159" s="1" t="s">
        <v>48</v>
      </c>
      <c r="P159" s="1" t="s">
        <v>71</v>
      </c>
      <c r="Q159" s="1" t="s">
        <v>50</v>
      </c>
      <c r="R159" s="1" t="s">
        <v>51</v>
      </c>
      <c r="S159" s="8">
        <v>4</v>
      </c>
      <c r="T159" s="1" t="s">
        <v>50</v>
      </c>
      <c r="U159" s="1" t="s">
        <v>54</v>
      </c>
      <c r="V159" s="1" t="s">
        <v>73</v>
      </c>
      <c r="W159" s="1" t="s">
        <v>53</v>
      </c>
      <c r="X159" s="1" t="s">
        <v>50</v>
      </c>
      <c r="Y159" s="1" t="s">
        <v>74</v>
      </c>
      <c r="Z159" s="1" t="str">
        <f t="shared" si="3"/>
        <v>Até 2</v>
      </c>
      <c r="AA159" s="1" t="s">
        <v>57</v>
      </c>
      <c r="AB159" s="1" t="s">
        <v>58</v>
      </c>
      <c r="AC159" s="1" t="s">
        <v>50</v>
      </c>
      <c r="AD159" s="8">
        <v>2</v>
      </c>
      <c r="AE159" s="1" t="s">
        <v>60</v>
      </c>
      <c r="AF159" s="8">
        <v>2</v>
      </c>
      <c r="AG159" s="8">
        <v>1</v>
      </c>
      <c r="AH159" s="1" t="s">
        <v>77</v>
      </c>
      <c r="AI159" s="1" t="s">
        <v>1135</v>
      </c>
      <c r="AJ159" s="1" t="s">
        <v>50</v>
      </c>
    </row>
    <row r="160" spans="1:36" ht="12.75" x14ac:dyDescent="0.2">
      <c r="A160" s="1" t="s">
        <v>1136</v>
      </c>
      <c r="B160" t="str">
        <f t="shared" si="0"/>
        <v>P1</v>
      </c>
      <c r="C160" s="1" t="s">
        <v>1137</v>
      </c>
      <c r="D160" s="8">
        <v>54836606845</v>
      </c>
      <c r="E160" s="10" t="s">
        <v>1138</v>
      </c>
      <c r="F160" s="1" t="s">
        <v>1139</v>
      </c>
      <c r="G160" s="1" t="s">
        <v>1140</v>
      </c>
      <c r="H160" s="1" t="s">
        <v>42</v>
      </c>
      <c r="I160" s="1" t="s">
        <v>1141</v>
      </c>
      <c r="J160" s="1" t="s">
        <v>44</v>
      </c>
      <c r="K160" s="1" t="s">
        <v>109</v>
      </c>
      <c r="L160" s="1" t="s">
        <v>1142</v>
      </c>
      <c r="M160" s="1" t="s">
        <v>70</v>
      </c>
      <c r="N160" s="8">
        <v>17</v>
      </c>
      <c r="O160" s="1" t="s">
        <v>48</v>
      </c>
      <c r="P160" s="1" t="s">
        <v>49</v>
      </c>
      <c r="Q160" s="1" t="s">
        <v>53</v>
      </c>
      <c r="R160" s="1" t="s">
        <v>101</v>
      </c>
      <c r="S160" s="1" t="s">
        <v>52</v>
      </c>
      <c r="T160" s="1" t="s">
        <v>53</v>
      </c>
      <c r="U160" s="1" t="s">
        <v>54</v>
      </c>
      <c r="V160" s="1" t="s">
        <v>54</v>
      </c>
      <c r="W160" s="1" t="s">
        <v>53</v>
      </c>
      <c r="X160" s="1" t="s">
        <v>50</v>
      </c>
      <c r="Y160" s="1" t="s">
        <v>74</v>
      </c>
      <c r="Z160" s="1" t="str">
        <f t="shared" si="3"/>
        <v>Até 2</v>
      </c>
      <c r="AA160" s="1" t="s">
        <v>57</v>
      </c>
      <c r="AB160" s="1" t="s">
        <v>76</v>
      </c>
      <c r="AC160" s="1" t="s">
        <v>50</v>
      </c>
      <c r="AD160" s="1" t="s">
        <v>59</v>
      </c>
      <c r="AE160" s="1" t="s">
        <v>59</v>
      </c>
      <c r="AF160" s="8">
        <v>1</v>
      </c>
      <c r="AG160" s="8">
        <v>1</v>
      </c>
      <c r="AH160" s="1" t="s">
        <v>61</v>
      </c>
      <c r="AI160" s="1" t="s">
        <v>475</v>
      </c>
      <c r="AJ160" s="1" t="s">
        <v>50</v>
      </c>
    </row>
    <row r="161" spans="1:36" ht="12.75" x14ac:dyDescent="0.2">
      <c r="A161" s="1" t="s">
        <v>1143</v>
      </c>
      <c r="B161" t="str">
        <f t="shared" si="0"/>
        <v>P1</v>
      </c>
      <c r="C161" s="1" t="s">
        <v>1144</v>
      </c>
      <c r="D161" s="8">
        <v>52000631835</v>
      </c>
      <c r="E161" s="10" t="s">
        <v>1145</v>
      </c>
      <c r="F161" s="1" t="s">
        <v>1146</v>
      </c>
      <c r="G161" s="1" t="s">
        <v>1147</v>
      </c>
      <c r="H161" s="1" t="s">
        <v>42</v>
      </c>
      <c r="I161" s="1" t="s">
        <v>1148</v>
      </c>
      <c r="J161" s="1" t="s">
        <v>44</v>
      </c>
      <c r="K161" s="1" t="s">
        <v>45</v>
      </c>
      <c r="L161" s="1" t="s">
        <v>1149</v>
      </c>
      <c r="M161" s="1" t="s">
        <v>70</v>
      </c>
      <c r="N161" s="8">
        <v>17</v>
      </c>
      <c r="O161" s="1" t="s">
        <v>48</v>
      </c>
      <c r="P161" s="1" t="s">
        <v>151</v>
      </c>
      <c r="Q161" s="1" t="s">
        <v>50</v>
      </c>
      <c r="R161" s="1" t="s">
        <v>130</v>
      </c>
      <c r="S161" s="8">
        <v>4</v>
      </c>
      <c r="T161" s="1" t="s">
        <v>53</v>
      </c>
      <c r="U161" s="1" t="s">
        <v>54</v>
      </c>
      <c r="V161" s="1" t="s">
        <v>54</v>
      </c>
      <c r="W161" s="1" t="s">
        <v>53</v>
      </c>
      <c r="X161" s="1" t="s">
        <v>50</v>
      </c>
      <c r="Y161" s="1" t="s">
        <v>88</v>
      </c>
      <c r="Z161" s="1" t="str">
        <f t="shared" si="3"/>
        <v>Mais de 2</v>
      </c>
      <c r="AA161" s="1" t="s">
        <v>57</v>
      </c>
      <c r="AB161" s="1" t="s">
        <v>90</v>
      </c>
      <c r="AC161" s="1" t="s">
        <v>50</v>
      </c>
      <c r="AD161" s="8">
        <v>1</v>
      </c>
      <c r="AE161" s="1" t="s">
        <v>60</v>
      </c>
      <c r="AF161" s="8">
        <v>1</v>
      </c>
      <c r="AG161" s="8">
        <v>1</v>
      </c>
      <c r="AH161" s="1" t="s">
        <v>132</v>
      </c>
      <c r="AI161" s="1" t="s">
        <v>285</v>
      </c>
      <c r="AJ161" s="1" t="s">
        <v>50</v>
      </c>
    </row>
    <row r="162" spans="1:36" ht="12.75" x14ac:dyDescent="0.2">
      <c r="A162" s="1" t="s">
        <v>1150</v>
      </c>
      <c r="B162" t="str">
        <f t="shared" si="0"/>
        <v>P1</v>
      </c>
      <c r="C162" s="1" t="s">
        <v>1151</v>
      </c>
      <c r="D162" s="8">
        <v>50016315804</v>
      </c>
      <c r="E162" s="1"/>
      <c r="F162" s="1" t="s">
        <v>1152</v>
      </c>
      <c r="G162" s="1" t="s">
        <v>1153</v>
      </c>
      <c r="H162" s="1" t="s">
        <v>42</v>
      </c>
      <c r="I162" s="1" t="s">
        <v>1154</v>
      </c>
      <c r="J162" s="1" t="s">
        <v>44</v>
      </c>
      <c r="K162" s="1" t="s">
        <v>68</v>
      </c>
      <c r="L162" s="1" t="s">
        <v>1155</v>
      </c>
      <c r="M162" s="1" t="s">
        <v>129</v>
      </c>
      <c r="N162" s="8">
        <v>17</v>
      </c>
      <c r="O162" s="1" t="s">
        <v>48</v>
      </c>
      <c r="P162" s="1" t="s">
        <v>49</v>
      </c>
      <c r="Q162" s="1" t="s">
        <v>50</v>
      </c>
      <c r="R162" s="1" t="s">
        <v>130</v>
      </c>
      <c r="S162" s="1" t="s">
        <v>52</v>
      </c>
      <c r="T162" s="1" t="s">
        <v>50</v>
      </c>
      <c r="U162" s="1" t="s">
        <v>72</v>
      </c>
      <c r="V162" s="1" t="s">
        <v>199</v>
      </c>
      <c r="W162" s="1" t="s">
        <v>50</v>
      </c>
      <c r="X162" s="1" t="s">
        <v>50</v>
      </c>
      <c r="Y162" s="1" t="s">
        <v>88</v>
      </c>
      <c r="Z162" s="1" t="str">
        <f t="shared" si="3"/>
        <v>Mais de 2</v>
      </c>
      <c r="AA162" s="1" t="s">
        <v>57</v>
      </c>
      <c r="AB162" s="1" t="s">
        <v>58</v>
      </c>
      <c r="AC162" s="1" t="s">
        <v>50</v>
      </c>
      <c r="AD162" s="8">
        <v>2</v>
      </c>
      <c r="AE162" s="1" t="s">
        <v>60</v>
      </c>
      <c r="AF162" s="8">
        <v>1</v>
      </c>
      <c r="AG162" s="8">
        <v>2</v>
      </c>
      <c r="AH162" s="1" t="s">
        <v>61</v>
      </c>
      <c r="AI162" s="1" t="s">
        <v>133</v>
      </c>
      <c r="AJ162" s="1" t="s">
        <v>50</v>
      </c>
    </row>
    <row r="163" spans="1:36" ht="12.75" x14ac:dyDescent="0.2">
      <c r="A163" s="1" t="s">
        <v>1156</v>
      </c>
      <c r="B163" t="str">
        <f t="shared" si="0"/>
        <v>P2</v>
      </c>
      <c r="C163" s="1" t="s">
        <v>1157</v>
      </c>
      <c r="D163" s="8">
        <v>43368377833</v>
      </c>
      <c r="E163" s="1"/>
      <c r="F163" s="1" t="s">
        <v>1158</v>
      </c>
      <c r="G163" s="1" t="s">
        <v>1159</v>
      </c>
      <c r="H163" s="1" t="s">
        <v>42</v>
      </c>
      <c r="I163" s="1" t="s">
        <v>1160</v>
      </c>
      <c r="J163" s="1" t="s">
        <v>44</v>
      </c>
      <c r="K163" s="1" t="s">
        <v>118</v>
      </c>
      <c r="L163" s="1" t="s">
        <v>1161</v>
      </c>
      <c r="M163" s="1" t="s">
        <v>150</v>
      </c>
      <c r="N163" s="8">
        <v>17</v>
      </c>
      <c r="O163" s="1" t="s">
        <v>48</v>
      </c>
      <c r="P163" s="1" t="s">
        <v>71</v>
      </c>
      <c r="Q163" s="1" t="s">
        <v>50</v>
      </c>
      <c r="R163" s="1" t="s">
        <v>101</v>
      </c>
      <c r="S163" s="1" t="s">
        <v>52</v>
      </c>
      <c r="T163" s="1" t="s">
        <v>53</v>
      </c>
      <c r="U163" s="1" t="s">
        <v>87</v>
      </c>
      <c r="V163" s="1" t="s">
        <v>120</v>
      </c>
      <c r="W163" s="1" t="s">
        <v>50</v>
      </c>
      <c r="X163" s="1" t="s">
        <v>50</v>
      </c>
      <c r="Y163" s="1" t="s">
        <v>88</v>
      </c>
      <c r="Z163" s="1" t="str">
        <f t="shared" si="3"/>
        <v>Mais de 2</v>
      </c>
      <c r="AA163" s="1" t="s">
        <v>57</v>
      </c>
      <c r="AB163" s="1" t="s">
        <v>76</v>
      </c>
      <c r="AC163" s="1" t="s">
        <v>53</v>
      </c>
      <c r="AD163" s="8">
        <v>1</v>
      </c>
      <c r="AE163" s="1" t="s">
        <v>60</v>
      </c>
      <c r="AF163" s="1" t="s">
        <v>59</v>
      </c>
      <c r="AG163" s="8">
        <v>2</v>
      </c>
      <c r="AH163" s="1" t="s">
        <v>77</v>
      </c>
      <c r="AI163" s="1" t="s">
        <v>102</v>
      </c>
      <c r="AJ163" s="1" t="s">
        <v>53</v>
      </c>
    </row>
    <row r="164" spans="1:36" ht="12.75" x14ac:dyDescent="0.2">
      <c r="A164" s="1" t="s">
        <v>1162</v>
      </c>
      <c r="B164" t="str">
        <f t="shared" si="0"/>
        <v>P2</v>
      </c>
      <c r="C164" s="1" t="s">
        <v>1163</v>
      </c>
      <c r="D164" s="8">
        <v>42986136826</v>
      </c>
      <c r="E164" s="1"/>
      <c r="F164" s="1" t="s">
        <v>1164</v>
      </c>
      <c r="G164" s="1" t="s">
        <v>753</v>
      </c>
      <c r="H164" s="1" t="s">
        <v>42</v>
      </c>
      <c r="I164" s="1" t="s">
        <v>1165</v>
      </c>
      <c r="J164" s="1" t="s">
        <v>44</v>
      </c>
      <c r="K164" s="1" t="s">
        <v>98</v>
      </c>
      <c r="L164" s="1" t="s">
        <v>1166</v>
      </c>
      <c r="M164" s="1" t="s">
        <v>70</v>
      </c>
      <c r="N164" s="8">
        <v>17</v>
      </c>
      <c r="O164" s="1" t="s">
        <v>48</v>
      </c>
      <c r="P164" s="1" t="s">
        <v>49</v>
      </c>
      <c r="Q164" s="1" t="s">
        <v>50</v>
      </c>
      <c r="R164" s="1" t="s">
        <v>51</v>
      </c>
      <c r="S164" s="8">
        <v>4</v>
      </c>
      <c r="T164" s="1" t="s">
        <v>50</v>
      </c>
      <c r="U164" s="1" t="s">
        <v>54</v>
      </c>
      <c r="V164" s="1" t="s">
        <v>54</v>
      </c>
      <c r="W164" s="1" t="s">
        <v>53</v>
      </c>
      <c r="X164" s="1" t="s">
        <v>50</v>
      </c>
      <c r="Y164" s="1" t="s">
        <v>88</v>
      </c>
      <c r="Z164" s="1" t="str">
        <f t="shared" si="3"/>
        <v>Mais de 2</v>
      </c>
      <c r="AA164" s="1" t="s">
        <v>57</v>
      </c>
      <c r="AB164" s="1" t="s">
        <v>58</v>
      </c>
      <c r="AC164" s="1" t="s">
        <v>53</v>
      </c>
      <c r="AD164" s="8">
        <v>2</v>
      </c>
      <c r="AE164" s="1" t="s">
        <v>60</v>
      </c>
      <c r="AF164" s="8">
        <v>1</v>
      </c>
      <c r="AG164" s="8">
        <v>1</v>
      </c>
      <c r="AH164" s="1" t="s">
        <v>61</v>
      </c>
      <c r="AI164" s="1" t="s">
        <v>102</v>
      </c>
      <c r="AJ164" s="1" t="s">
        <v>53</v>
      </c>
    </row>
    <row r="165" spans="1:36" ht="12.75" x14ac:dyDescent="0.2">
      <c r="A165" s="1" t="s">
        <v>1167</v>
      </c>
      <c r="B165" t="str">
        <f t="shared" si="0"/>
        <v>P1</v>
      </c>
      <c r="C165" s="1" t="s">
        <v>1168</v>
      </c>
      <c r="D165" s="8">
        <v>48125526803</v>
      </c>
      <c r="E165" s="1"/>
      <c r="F165" s="1" t="s">
        <v>1169</v>
      </c>
      <c r="G165" s="1" t="s">
        <v>1170</v>
      </c>
      <c r="H165" s="1" t="s">
        <v>42</v>
      </c>
      <c r="I165" s="1" t="s">
        <v>1171</v>
      </c>
      <c r="J165" s="1" t="s">
        <v>44</v>
      </c>
      <c r="K165" s="1" t="s">
        <v>85</v>
      </c>
      <c r="L165" s="1" t="s">
        <v>1172</v>
      </c>
      <c r="M165" s="1" t="s">
        <v>70</v>
      </c>
      <c r="N165" s="8">
        <v>17</v>
      </c>
      <c r="O165" s="1" t="s">
        <v>48</v>
      </c>
      <c r="P165" s="1" t="s">
        <v>71</v>
      </c>
      <c r="Q165" s="1" t="s">
        <v>50</v>
      </c>
      <c r="R165" s="1" t="s">
        <v>51</v>
      </c>
      <c r="S165" s="8">
        <v>3</v>
      </c>
      <c r="T165" s="1" t="s">
        <v>53</v>
      </c>
      <c r="U165" s="1" t="s">
        <v>87</v>
      </c>
      <c r="V165" s="1" t="s">
        <v>73</v>
      </c>
      <c r="W165" s="1" t="s">
        <v>53</v>
      </c>
      <c r="X165" s="1" t="s">
        <v>50</v>
      </c>
      <c r="Y165" s="1" t="s">
        <v>74</v>
      </c>
      <c r="Z165" s="1" t="str">
        <f t="shared" si="3"/>
        <v>Até 2</v>
      </c>
      <c r="AA165" s="1" t="s">
        <v>57</v>
      </c>
      <c r="AB165" s="1" t="s">
        <v>58</v>
      </c>
      <c r="AC165" s="1" t="s">
        <v>50</v>
      </c>
      <c r="AD165" s="8">
        <v>2</v>
      </c>
      <c r="AE165" s="1" t="s">
        <v>60</v>
      </c>
      <c r="AF165" s="8">
        <v>1</v>
      </c>
      <c r="AG165" s="8">
        <v>1</v>
      </c>
      <c r="AH165" s="1" t="s">
        <v>61</v>
      </c>
      <c r="AI165" s="1" t="s">
        <v>102</v>
      </c>
      <c r="AJ165" s="1" t="s">
        <v>50</v>
      </c>
    </row>
    <row r="166" spans="1:36" ht="12.75" x14ac:dyDescent="0.2">
      <c r="A166" s="1" t="s">
        <v>1173</v>
      </c>
      <c r="B166" t="str">
        <f t="shared" si="0"/>
        <v>P2</v>
      </c>
      <c r="C166" s="1" t="s">
        <v>1174</v>
      </c>
      <c r="D166" s="8">
        <v>42218715805</v>
      </c>
      <c r="E166" s="1" t="s">
        <v>1173</v>
      </c>
      <c r="F166" s="1" t="s">
        <v>1175</v>
      </c>
      <c r="G166" s="1" t="s">
        <v>400</v>
      </c>
      <c r="H166" s="1" t="s">
        <v>42</v>
      </c>
      <c r="I166" s="1" t="s">
        <v>1176</v>
      </c>
      <c r="J166" s="1" t="s">
        <v>241</v>
      </c>
      <c r="K166" s="1" t="s">
        <v>197</v>
      </c>
      <c r="L166" s="1" t="s">
        <v>1177</v>
      </c>
      <c r="M166" s="1" t="s">
        <v>150</v>
      </c>
      <c r="N166" s="1" t="s">
        <v>324</v>
      </c>
      <c r="O166" s="1" t="s">
        <v>48</v>
      </c>
      <c r="P166" s="1" t="s">
        <v>71</v>
      </c>
      <c r="Q166" s="1" t="s">
        <v>50</v>
      </c>
      <c r="R166" s="1" t="s">
        <v>51</v>
      </c>
      <c r="S166" s="8">
        <v>3</v>
      </c>
      <c r="T166" s="1" t="s">
        <v>53</v>
      </c>
      <c r="U166" s="1" t="s">
        <v>87</v>
      </c>
      <c r="V166" s="1" t="s">
        <v>54</v>
      </c>
      <c r="W166" s="1" t="s">
        <v>53</v>
      </c>
      <c r="X166" s="1" t="s">
        <v>50</v>
      </c>
      <c r="Y166" s="1" t="s">
        <v>88</v>
      </c>
      <c r="Z166" s="1" t="str">
        <f t="shared" si="3"/>
        <v>Mais de 2</v>
      </c>
      <c r="AA166" s="1" t="s">
        <v>89</v>
      </c>
      <c r="AB166" s="1" t="s">
        <v>76</v>
      </c>
      <c r="AC166" s="1" t="s">
        <v>50</v>
      </c>
      <c r="AD166" s="8">
        <v>1</v>
      </c>
      <c r="AE166" s="8">
        <v>1</v>
      </c>
      <c r="AF166" s="8">
        <v>1</v>
      </c>
      <c r="AG166" s="8">
        <v>1</v>
      </c>
      <c r="AH166" s="1" t="s">
        <v>61</v>
      </c>
      <c r="AI166" s="1" t="s">
        <v>62</v>
      </c>
      <c r="AJ166" s="1" t="s">
        <v>53</v>
      </c>
    </row>
    <row r="167" spans="1:36" ht="12.75" x14ac:dyDescent="0.2">
      <c r="A167" s="1" t="s">
        <v>1178</v>
      </c>
      <c r="B167" t="str">
        <f t="shared" si="0"/>
        <v>P1</v>
      </c>
      <c r="C167" s="1" t="s">
        <v>1179</v>
      </c>
      <c r="D167" s="8">
        <v>49277999702</v>
      </c>
      <c r="E167" s="1"/>
      <c r="F167" s="1" t="s">
        <v>1180</v>
      </c>
      <c r="G167" s="1" t="s">
        <v>1181</v>
      </c>
      <c r="H167" s="1" t="s">
        <v>42</v>
      </c>
      <c r="I167" s="1" t="s">
        <v>1182</v>
      </c>
      <c r="J167" s="1" t="s">
        <v>44</v>
      </c>
      <c r="K167" s="1" t="s">
        <v>174</v>
      </c>
      <c r="L167" s="1" t="s">
        <v>1183</v>
      </c>
      <c r="M167" s="1" t="s">
        <v>47</v>
      </c>
      <c r="N167" s="8">
        <v>18</v>
      </c>
      <c r="O167" s="1" t="s">
        <v>48</v>
      </c>
      <c r="P167" s="1" t="s">
        <v>49</v>
      </c>
      <c r="Q167" s="1" t="s">
        <v>50</v>
      </c>
      <c r="R167" s="1" t="s">
        <v>101</v>
      </c>
      <c r="S167" s="8">
        <v>4</v>
      </c>
      <c r="T167" s="1" t="s">
        <v>53</v>
      </c>
      <c r="U167" s="1" t="s">
        <v>54</v>
      </c>
      <c r="V167" s="1" t="s">
        <v>55</v>
      </c>
      <c r="W167" s="1" t="s">
        <v>53</v>
      </c>
      <c r="X167" s="1" t="s">
        <v>50</v>
      </c>
      <c r="Y167" s="1" t="s">
        <v>56</v>
      </c>
      <c r="Z167" s="1" t="str">
        <f t="shared" si="3"/>
        <v>Mais de 2</v>
      </c>
      <c r="AA167" s="1" t="s">
        <v>89</v>
      </c>
      <c r="AB167" s="1" t="s">
        <v>58</v>
      </c>
      <c r="AC167" s="1" t="s">
        <v>50</v>
      </c>
      <c r="AD167" s="8">
        <v>1</v>
      </c>
      <c r="AE167" s="8">
        <v>2</v>
      </c>
      <c r="AF167" s="8">
        <v>1</v>
      </c>
      <c r="AG167" s="8">
        <v>2</v>
      </c>
      <c r="AH167" s="1" t="s">
        <v>77</v>
      </c>
      <c r="AI167" s="1" t="s">
        <v>300</v>
      </c>
      <c r="AJ167" s="1" t="s">
        <v>50</v>
      </c>
    </row>
    <row r="168" spans="1:36" ht="12.75" x14ac:dyDescent="0.2">
      <c r="A168" s="1" t="s">
        <v>1184</v>
      </c>
      <c r="B168" t="str">
        <f t="shared" si="0"/>
        <v>P1</v>
      </c>
      <c r="C168" s="1" t="s">
        <v>1185</v>
      </c>
      <c r="D168" s="8">
        <v>51080065865</v>
      </c>
      <c r="E168" s="1"/>
      <c r="F168" s="1" t="s">
        <v>1186</v>
      </c>
      <c r="G168" s="1" t="s">
        <v>1187</v>
      </c>
      <c r="H168" s="1" t="s">
        <v>42</v>
      </c>
      <c r="I168" s="1" t="s">
        <v>1188</v>
      </c>
      <c r="J168" s="1" t="s">
        <v>44</v>
      </c>
      <c r="K168" s="1" t="s">
        <v>85</v>
      </c>
      <c r="L168" s="1" t="s">
        <v>1189</v>
      </c>
      <c r="M168" s="1" t="s">
        <v>129</v>
      </c>
      <c r="N168" s="8">
        <v>18</v>
      </c>
      <c r="O168" s="1" t="s">
        <v>48</v>
      </c>
      <c r="P168" s="1" t="s">
        <v>71</v>
      </c>
      <c r="Q168" s="1" t="s">
        <v>50</v>
      </c>
      <c r="R168" s="1" t="s">
        <v>130</v>
      </c>
      <c r="S168" s="8">
        <v>4</v>
      </c>
      <c r="T168" s="1" t="s">
        <v>53</v>
      </c>
      <c r="U168" s="1" t="s">
        <v>72</v>
      </c>
      <c r="V168" s="1" t="s">
        <v>73</v>
      </c>
      <c r="W168" s="1" t="s">
        <v>50</v>
      </c>
      <c r="X168" s="1" t="s">
        <v>50</v>
      </c>
      <c r="Y168" s="1" t="s">
        <v>74</v>
      </c>
      <c r="Z168" s="1" t="str">
        <f t="shared" si="3"/>
        <v>Até 2</v>
      </c>
      <c r="AA168" s="1" t="s">
        <v>89</v>
      </c>
      <c r="AB168" s="1" t="s">
        <v>58</v>
      </c>
      <c r="AC168" s="1" t="s">
        <v>50</v>
      </c>
      <c r="AD168" s="8">
        <v>1</v>
      </c>
      <c r="AE168" s="8">
        <v>2</v>
      </c>
      <c r="AF168" s="8">
        <v>1</v>
      </c>
      <c r="AG168" s="8">
        <v>1</v>
      </c>
      <c r="AH168" s="1" t="s">
        <v>132</v>
      </c>
      <c r="AI168" s="1" t="s">
        <v>182</v>
      </c>
      <c r="AJ168" s="1" t="s">
        <v>50</v>
      </c>
    </row>
    <row r="169" spans="1:36" ht="12.75" x14ac:dyDescent="0.2">
      <c r="A169" s="1" t="s">
        <v>1190</v>
      </c>
      <c r="B169" t="str">
        <f t="shared" si="0"/>
        <v>P1</v>
      </c>
      <c r="C169" s="1" t="s">
        <v>1191</v>
      </c>
      <c r="D169" s="8">
        <v>51916050808</v>
      </c>
      <c r="E169" s="10" t="s">
        <v>1192</v>
      </c>
      <c r="F169" s="1" t="s">
        <v>1193</v>
      </c>
      <c r="G169" s="1" t="s">
        <v>1194</v>
      </c>
      <c r="H169" s="1" t="s">
        <v>42</v>
      </c>
      <c r="I169" s="1" t="s">
        <v>1195</v>
      </c>
      <c r="J169" s="1" t="s">
        <v>44</v>
      </c>
      <c r="K169" s="1" t="s">
        <v>118</v>
      </c>
      <c r="L169" s="1" t="s">
        <v>1196</v>
      </c>
      <c r="M169" s="1" t="s">
        <v>140</v>
      </c>
      <c r="N169" s="8">
        <v>18</v>
      </c>
      <c r="O169" s="1" t="s">
        <v>48</v>
      </c>
      <c r="P169" s="1" t="s">
        <v>71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72</v>
      </c>
      <c r="V169" s="1" t="s">
        <v>111</v>
      </c>
      <c r="W169" s="1" t="s">
        <v>50</v>
      </c>
      <c r="X169" s="1" t="s">
        <v>50</v>
      </c>
      <c r="Y169" s="1" t="s">
        <v>88</v>
      </c>
      <c r="Z169" s="1" t="str">
        <f t="shared" si="3"/>
        <v>Mais de 2</v>
      </c>
      <c r="AA169" s="1" t="s">
        <v>57</v>
      </c>
      <c r="AB169" s="1" t="s">
        <v>76</v>
      </c>
      <c r="AC169" s="1" t="s">
        <v>50</v>
      </c>
      <c r="AD169" s="8">
        <v>1</v>
      </c>
      <c r="AE169" s="1" t="s">
        <v>60</v>
      </c>
      <c r="AF169" s="8">
        <v>1</v>
      </c>
      <c r="AG169" s="8">
        <v>2</v>
      </c>
      <c r="AH169" s="1" t="s">
        <v>269</v>
      </c>
      <c r="AI169" s="1" t="s">
        <v>102</v>
      </c>
      <c r="AJ169" s="1" t="s">
        <v>50</v>
      </c>
    </row>
    <row r="170" spans="1:36" ht="12.75" x14ac:dyDescent="0.2">
      <c r="A170" s="1" t="s">
        <v>1197</v>
      </c>
      <c r="B170" t="str">
        <f t="shared" si="0"/>
        <v>P1</v>
      </c>
      <c r="C170" s="1" t="s">
        <v>1198</v>
      </c>
      <c r="D170" s="8">
        <v>47948656863</v>
      </c>
      <c r="E170" s="1"/>
      <c r="F170" s="1" t="s">
        <v>1199</v>
      </c>
      <c r="G170" s="1" t="s">
        <v>1042</v>
      </c>
      <c r="H170" s="1" t="s">
        <v>42</v>
      </c>
      <c r="I170" s="1" t="s">
        <v>1200</v>
      </c>
      <c r="J170" s="1" t="s">
        <v>44</v>
      </c>
      <c r="K170" s="1" t="s">
        <v>109</v>
      </c>
      <c r="L170" s="1" t="s">
        <v>1201</v>
      </c>
      <c r="M170" s="1" t="s">
        <v>70</v>
      </c>
      <c r="N170" s="8">
        <v>17</v>
      </c>
      <c r="O170" s="1" t="s">
        <v>48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87</v>
      </c>
      <c r="V170" s="1" t="s">
        <v>55</v>
      </c>
      <c r="W170" s="1" t="s">
        <v>53</v>
      </c>
      <c r="X170" s="1" t="s">
        <v>50</v>
      </c>
      <c r="Y170" s="1" t="s">
        <v>74</v>
      </c>
      <c r="Z170" s="1" t="str">
        <f t="shared" si="3"/>
        <v>Até 2</v>
      </c>
      <c r="AA170" s="1" t="s">
        <v>57</v>
      </c>
      <c r="AB170" s="1" t="s">
        <v>58</v>
      </c>
      <c r="AC170" s="1" t="s">
        <v>50</v>
      </c>
      <c r="AD170" s="1" t="s">
        <v>59</v>
      </c>
      <c r="AE170" s="1" t="s">
        <v>60</v>
      </c>
      <c r="AF170" s="8">
        <v>1</v>
      </c>
      <c r="AG170" s="8">
        <v>1</v>
      </c>
      <c r="AH170" s="1" t="s">
        <v>61</v>
      </c>
      <c r="AI170" s="1" t="s">
        <v>1135</v>
      </c>
      <c r="AJ170" s="1" t="s">
        <v>50</v>
      </c>
    </row>
    <row r="171" spans="1:36" ht="12.75" x14ac:dyDescent="0.2">
      <c r="A171" s="1" t="s">
        <v>1202</v>
      </c>
      <c r="B171" t="str">
        <f t="shared" si="0"/>
        <v>P1</v>
      </c>
      <c r="C171" s="1" t="s">
        <v>1203</v>
      </c>
      <c r="D171" s="8">
        <v>50847598810</v>
      </c>
      <c r="E171" s="10" t="s">
        <v>1204</v>
      </c>
      <c r="F171" s="1" t="s">
        <v>531</v>
      </c>
      <c r="G171" s="1" t="s">
        <v>532</v>
      </c>
      <c r="H171" s="1" t="s">
        <v>42</v>
      </c>
      <c r="I171" s="1" t="s">
        <v>1205</v>
      </c>
      <c r="J171" s="1" t="s">
        <v>44</v>
      </c>
      <c r="K171" s="1" t="s">
        <v>118</v>
      </c>
      <c r="L171" s="1" t="s">
        <v>1206</v>
      </c>
      <c r="M171" s="1" t="s">
        <v>482</v>
      </c>
      <c r="N171" s="8">
        <v>17</v>
      </c>
      <c r="O171" s="1" t="s">
        <v>48</v>
      </c>
      <c r="P171" s="1" t="s">
        <v>49</v>
      </c>
      <c r="Q171" s="1" t="s">
        <v>50</v>
      </c>
      <c r="R171" s="1" t="s">
        <v>51</v>
      </c>
      <c r="S171" s="8">
        <v>4</v>
      </c>
      <c r="T171" s="1" t="s">
        <v>53</v>
      </c>
      <c r="U171" s="1" t="s">
        <v>72</v>
      </c>
      <c r="V171" s="1" t="s">
        <v>73</v>
      </c>
      <c r="W171" s="1" t="s">
        <v>50</v>
      </c>
      <c r="X171" s="1" t="s">
        <v>50</v>
      </c>
      <c r="Y171" s="1" t="s">
        <v>56</v>
      </c>
      <c r="Z171" s="1" t="str">
        <f t="shared" si="3"/>
        <v>Mais de 2</v>
      </c>
      <c r="AA171" s="1" t="s">
        <v>89</v>
      </c>
      <c r="AB171" s="1" t="s">
        <v>76</v>
      </c>
      <c r="AC171" s="1" t="s">
        <v>53</v>
      </c>
      <c r="AD171" s="8">
        <v>1</v>
      </c>
      <c r="AE171" s="1" t="s">
        <v>60</v>
      </c>
      <c r="AF171" s="8">
        <v>1</v>
      </c>
      <c r="AG171" s="8">
        <v>1</v>
      </c>
      <c r="AH171" s="1" t="s">
        <v>77</v>
      </c>
      <c r="AI171" s="1" t="s">
        <v>1207</v>
      </c>
      <c r="AJ171" s="1" t="s">
        <v>50</v>
      </c>
    </row>
    <row r="172" spans="1:36" ht="12.75" x14ac:dyDescent="0.2">
      <c r="A172" s="1" t="s">
        <v>1208</v>
      </c>
      <c r="B172" t="str">
        <f t="shared" si="0"/>
        <v>P2</v>
      </c>
      <c r="C172" s="1" t="s">
        <v>1209</v>
      </c>
      <c r="D172" s="8">
        <v>37766860813</v>
      </c>
      <c r="E172" s="1"/>
      <c r="F172" s="1" t="s">
        <v>1210</v>
      </c>
      <c r="G172" s="1" t="s">
        <v>195</v>
      </c>
      <c r="H172" s="1" t="s">
        <v>42</v>
      </c>
      <c r="I172" s="1" t="s">
        <v>1211</v>
      </c>
      <c r="J172" s="1" t="s">
        <v>44</v>
      </c>
      <c r="K172" s="1" t="s">
        <v>45</v>
      </c>
      <c r="L172" s="1" t="s">
        <v>1212</v>
      </c>
      <c r="M172" s="1" t="s">
        <v>129</v>
      </c>
      <c r="N172" s="8">
        <v>18</v>
      </c>
      <c r="O172" s="1" t="s">
        <v>48</v>
      </c>
      <c r="P172" s="1" t="s">
        <v>71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594</v>
      </c>
      <c r="V172" s="1" t="s">
        <v>159</v>
      </c>
      <c r="W172" s="1" t="s">
        <v>50</v>
      </c>
      <c r="X172" s="1" t="s">
        <v>50</v>
      </c>
      <c r="Y172" s="1" t="s">
        <v>88</v>
      </c>
      <c r="Z172" s="1" t="str">
        <f t="shared" si="3"/>
        <v>Mais de 2</v>
      </c>
      <c r="AA172" s="1" t="s">
        <v>89</v>
      </c>
      <c r="AB172" s="1" t="s">
        <v>76</v>
      </c>
      <c r="AC172" s="1" t="s">
        <v>50</v>
      </c>
      <c r="AD172" s="8">
        <v>2</v>
      </c>
      <c r="AE172" s="1" t="s">
        <v>60</v>
      </c>
      <c r="AF172" s="8">
        <v>2</v>
      </c>
      <c r="AG172" s="8">
        <v>2</v>
      </c>
      <c r="AH172" s="1" t="s">
        <v>121</v>
      </c>
      <c r="AI172" s="1" t="s">
        <v>1213</v>
      </c>
      <c r="AJ172" s="1" t="s">
        <v>53</v>
      </c>
    </row>
    <row r="173" spans="1:36" ht="12.75" x14ac:dyDescent="0.2">
      <c r="A173" s="1" t="s">
        <v>1214</v>
      </c>
      <c r="B173" t="str">
        <f t="shared" si="0"/>
        <v>P1</v>
      </c>
      <c r="C173" s="1" t="s">
        <v>1215</v>
      </c>
      <c r="D173" s="8">
        <v>47140841861</v>
      </c>
      <c r="E173" s="1"/>
      <c r="F173" s="1" t="s">
        <v>1216</v>
      </c>
      <c r="G173" s="1" t="s">
        <v>1217</v>
      </c>
      <c r="H173" s="1" t="s">
        <v>42</v>
      </c>
      <c r="I173" s="1" t="s">
        <v>1218</v>
      </c>
      <c r="J173" s="1" t="s">
        <v>241</v>
      </c>
      <c r="K173" s="1" t="s">
        <v>98</v>
      </c>
      <c r="L173" s="1" t="s">
        <v>1219</v>
      </c>
      <c r="M173" s="1" t="s">
        <v>482</v>
      </c>
      <c r="N173" s="8">
        <v>17</v>
      </c>
      <c r="O173" s="1" t="s">
        <v>48</v>
      </c>
      <c r="P173" s="1" t="s">
        <v>71</v>
      </c>
      <c r="Q173" s="1" t="s">
        <v>50</v>
      </c>
      <c r="R173" s="1" t="s">
        <v>101</v>
      </c>
      <c r="S173" s="8">
        <v>3</v>
      </c>
      <c r="T173" s="1" t="s">
        <v>50</v>
      </c>
      <c r="U173" s="1" t="s">
        <v>55</v>
      </c>
      <c r="V173" s="1" t="s">
        <v>111</v>
      </c>
      <c r="W173" s="1" t="s">
        <v>53</v>
      </c>
      <c r="X173" s="1" t="s">
        <v>50</v>
      </c>
      <c r="Y173" s="1" t="s">
        <v>131</v>
      </c>
      <c r="Z173" s="1" t="str">
        <f t="shared" si="3"/>
        <v>Até 2</v>
      </c>
      <c r="AA173" s="1" t="s">
        <v>57</v>
      </c>
      <c r="AB173" s="1" t="s">
        <v>76</v>
      </c>
      <c r="AC173" s="1" t="s">
        <v>50</v>
      </c>
      <c r="AD173" s="8">
        <v>1</v>
      </c>
      <c r="AE173" s="1" t="s">
        <v>60</v>
      </c>
      <c r="AF173" s="8">
        <v>1</v>
      </c>
      <c r="AG173" s="8">
        <v>2</v>
      </c>
      <c r="AH173" s="1" t="s">
        <v>61</v>
      </c>
      <c r="AI173" s="1" t="s">
        <v>702</v>
      </c>
      <c r="AJ173" s="1" t="s">
        <v>50</v>
      </c>
    </row>
    <row r="174" spans="1:36" ht="12.75" x14ac:dyDescent="0.2">
      <c r="A174" s="1" t="s">
        <v>1220</v>
      </c>
      <c r="B174" t="str">
        <f t="shared" si="0"/>
        <v>P2</v>
      </c>
      <c r="C174" s="1" t="s">
        <v>1221</v>
      </c>
      <c r="D174" s="8">
        <v>48345114806</v>
      </c>
      <c r="E174" s="1" t="s">
        <v>1222</v>
      </c>
      <c r="F174" s="1" t="s">
        <v>1223</v>
      </c>
      <c r="G174" s="1" t="s">
        <v>353</v>
      </c>
      <c r="H174" s="1" t="s">
        <v>42</v>
      </c>
      <c r="I174" s="1" t="s">
        <v>1224</v>
      </c>
      <c r="J174" s="1" t="s">
        <v>44</v>
      </c>
      <c r="K174" s="1" t="s">
        <v>45</v>
      </c>
      <c r="L174" s="1" t="s">
        <v>1225</v>
      </c>
      <c r="M174" s="1" t="s">
        <v>70</v>
      </c>
      <c r="N174" s="8">
        <v>17</v>
      </c>
      <c r="O174" s="1" t="s">
        <v>48</v>
      </c>
      <c r="P174" s="1" t="s">
        <v>49</v>
      </c>
      <c r="Q174" s="1" t="s">
        <v>50</v>
      </c>
      <c r="R174" s="1" t="s">
        <v>51</v>
      </c>
      <c r="S174" s="8">
        <v>3</v>
      </c>
      <c r="T174" s="1" t="s">
        <v>53</v>
      </c>
      <c r="U174" s="1" t="s">
        <v>87</v>
      </c>
      <c r="V174" s="1" t="s">
        <v>159</v>
      </c>
      <c r="W174" s="1" t="s">
        <v>53</v>
      </c>
      <c r="X174" s="1" t="s">
        <v>50</v>
      </c>
      <c r="Y174" s="1" t="s">
        <v>131</v>
      </c>
      <c r="Z174" s="1" t="str">
        <f t="shared" si="3"/>
        <v>Até 2</v>
      </c>
      <c r="AA174" s="1" t="s">
        <v>57</v>
      </c>
      <c r="AB174" s="1" t="s">
        <v>76</v>
      </c>
      <c r="AC174" s="1" t="s">
        <v>50</v>
      </c>
      <c r="AD174" s="8">
        <v>1</v>
      </c>
      <c r="AE174" s="1" t="s">
        <v>60</v>
      </c>
      <c r="AF174" s="1" t="s">
        <v>60</v>
      </c>
      <c r="AG174" s="8">
        <v>2</v>
      </c>
      <c r="AH174" s="1" t="s">
        <v>77</v>
      </c>
      <c r="AI174" s="1" t="s">
        <v>167</v>
      </c>
      <c r="AJ174" s="1" t="s">
        <v>53</v>
      </c>
    </row>
    <row r="175" spans="1:36" ht="12.75" x14ac:dyDescent="0.2">
      <c r="A175" s="1" t="s">
        <v>1226</v>
      </c>
      <c r="B175" t="str">
        <f t="shared" si="0"/>
        <v>P1</v>
      </c>
      <c r="C175" s="1" t="s">
        <v>1227</v>
      </c>
      <c r="D175" s="8">
        <v>51598154818</v>
      </c>
      <c r="E175" s="1"/>
      <c r="F175" s="1" t="s">
        <v>1228</v>
      </c>
      <c r="G175" s="1" t="s">
        <v>304</v>
      </c>
      <c r="H175" s="1" t="s">
        <v>42</v>
      </c>
      <c r="I175" s="1" t="s">
        <v>1229</v>
      </c>
      <c r="J175" s="1" t="s">
        <v>44</v>
      </c>
      <c r="K175" s="1" t="s">
        <v>109</v>
      </c>
      <c r="L175" s="1" t="s">
        <v>1230</v>
      </c>
      <c r="M175" s="1" t="s">
        <v>150</v>
      </c>
      <c r="N175" s="8">
        <v>18</v>
      </c>
      <c r="O175" s="1" t="s">
        <v>48</v>
      </c>
      <c r="P175" s="1" t="s">
        <v>71</v>
      </c>
      <c r="Q175" s="1" t="s">
        <v>50</v>
      </c>
      <c r="R175" s="1" t="s">
        <v>130</v>
      </c>
      <c r="S175" s="8">
        <v>3</v>
      </c>
      <c r="T175" s="1" t="s">
        <v>53</v>
      </c>
      <c r="U175" s="1" t="s">
        <v>594</v>
      </c>
      <c r="V175" s="1" t="s">
        <v>54</v>
      </c>
      <c r="W175" s="1" t="s">
        <v>53</v>
      </c>
      <c r="X175" s="1" t="s">
        <v>50</v>
      </c>
      <c r="Y175" s="1" t="s">
        <v>56</v>
      </c>
      <c r="Z175" s="1" t="str">
        <f t="shared" si="3"/>
        <v>Mais de 2</v>
      </c>
      <c r="AA175" s="1" t="s">
        <v>57</v>
      </c>
      <c r="AB175" s="1" t="s">
        <v>76</v>
      </c>
      <c r="AC175" s="1" t="s">
        <v>50</v>
      </c>
      <c r="AD175" s="1" t="s">
        <v>59</v>
      </c>
      <c r="AE175" s="8">
        <v>2</v>
      </c>
      <c r="AF175" s="8">
        <v>1</v>
      </c>
      <c r="AG175" s="8">
        <v>2</v>
      </c>
      <c r="AH175" s="1" t="s">
        <v>77</v>
      </c>
      <c r="AI175" s="1" t="s">
        <v>62</v>
      </c>
      <c r="AJ175" s="1" t="s">
        <v>50</v>
      </c>
    </row>
    <row r="176" spans="1:36" ht="12.75" x14ac:dyDescent="0.2">
      <c r="A176" s="1" t="s">
        <v>1231</v>
      </c>
      <c r="B176" t="str">
        <f t="shared" si="0"/>
        <v>P1</v>
      </c>
      <c r="C176" s="1" t="s">
        <v>1232</v>
      </c>
      <c r="D176" s="8">
        <v>51952494826</v>
      </c>
      <c r="E176" s="1" t="s">
        <v>1233</v>
      </c>
      <c r="F176" s="1" t="s">
        <v>1234</v>
      </c>
      <c r="G176" s="1" t="s">
        <v>679</v>
      </c>
      <c r="H176" s="1" t="s">
        <v>42</v>
      </c>
      <c r="I176" s="1" t="s">
        <v>1235</v>
      </c>
      <c r="J176" s="1" t="s">
        <v>44</v>
      </c>
      <c r="K176" s="1" t="s">
        <v>45</v>
      </c>
      <c r="L176" s="1" t="s">
        <v>1236</v>
      </c>
      <c r="M176" s="1" t="s">
        <v>150</v>
      </c>
      <c r="N176" s="8">
        <v>17</v>
      </c>
      <c r="O176" s="1" t="s">
        <v>48</v>
      </c>
      <c r="P176" s="1" t="s">
        <v>71</v>
      </c>
      <c r="Q176" s="1" t="s">
        <v>50</v>
      </c>
      <c r="R176" s="1" t="s">
        <v>130</v>
      </c>
      <c r="S176" s="8">
        <v>4</v>
      </c>
      <c r="T176" s="1" t="s">
        <v>53</v>
      </c>
      <c r="U176" s="1" t="s">
        <v>87</v>
      </c>
      <c r="V176" s="1" t="s">
        <v>199</v>
      </c>
      <c r="W176" s="1" t="s">
        <v>50</v>
      </c>
      <c r="X176" s="1" t="s">
        <v>50</v>
      </c>
      <c r="Y176" s="1" t="s">
        <v>131</v>
      </c>
      <c r="Z176" s="1" t="str">
        <f t="shared" si="3"/>
        <v>Até 2</v>
      </c>
      <c r="AA176" s="1" t="s">
        <v>57</v>
      </c>
      <c r="AB176" s="1" t="s">
        <v>76</v>
      </c>
      <c r="AC176" s="1" t="s">
        <v>50</v>
      </c>
      <c r="AD176" s="8">
        <v>1</v>
      </c>
      <c r="AE176" s="1" t="s">
        <v>60</v>
      </c>
      <c r="AF176" s="8">
        <v>1</v>
      </c>
      <c r="AG176" s="8">
        <v>2</v>
      </c>
      <c r="AH176" s="1" t="s">
        <v>228</v>
      </c>
      <c r="AI176" s="1" t="s">
        <v>133</v>
      </c>
      <c r="AJ176" s="1" t="s">
        <v>50</v>
      </c>
    </row>
    <row r="177" spans="1:36" ht="12.75" x14ac:dyDescent="0.2">
      <c r="A177" s="1" t="s">
        <v>1237</v>
      </c>
      <c r="B177" t="str">
        <f t="shared" si="0"/>
        <v>P1</v>
      </c>
      <c r="C177" s="1" t="s">
        <v>1238</v>
      </c>
      <c r="D177" s="8">
        <v>36112468833</v>
      </c>
      <c r="E177" s="1"/>
      <c r="F177" s="1" t="s">
        <v>1239</v>
      </c>
      <c r="G177" s="1" t="s">
        <v>1240</v>
      </c>
      <c r="H177" s="1" t="s">
        <v>42</v>
      </c>
      <c r="I177" s="1" t="s">
        <v>1241</v>
      </c>
      <c r="J177" s="1" t="s">
        <v>44</v>
      </c>
      <c r="K177" s="1" t="s">
        <v>118</v>
      </c>
      <c r="L177" s="1" t="s">
        <v>1242</v>
      </c>
      <c r="M177" s="1" t="s">
        <v>129</v>
      </c>
      <c r="N177" s="8">
        <v>18</v>
      </c>
      <c r="O177" s="1" t="s">
        <v>48</v>
      </c>
      <c r="P177" s="1" t="s">
        <v>71</v>
      </c>
      <c r="Q177" s="1" t="s">
        <v>50</v>
      </c>
      <c r="R177" s="1" t="s">
        <v>51</v>
      </c>
      <c r="S177" s="8">
        <v>3</v>
      </c>
      <c r="T177" s="1" t="s">
        <v>53</v>
      </c>
      <c r="U177" s="1" t="s">
        <v>87</v>
      </c>
      <c r="V177" s="1" t="s">
        <v>73</v>
      </c>
      <c r="W177" s="1" t="s">
        <v>50</v>
      </c>
      <c r="X177" s="1" t="s">
        <v>50</v>
      </c>
      <c r="Y177" s="1" t="s">
        <v>74</v>
      </c>
      <c r="Z177" s="1" t="str">
        <f t="shared" si="3"/>
        <v>Até 2</v>
      </c>
      <c r="AA177" s="1" t="s">
        <v>57</v>
      </c>
      <c r="AB177" s="1" t="s">
        <v>58</v>
      </c>
      <c r="AC177" s="1" t="s">
        <v>50</v>
      </c>
      <c r="AD177" s="8">
        <v>2</v>
      </c>
      <c r="AE177" s="1" t="s">
        <v>60</v>
      </c>
      <c r="AF177" s="8">
        <v>2</v>
      </c>
      <c r="AG177" s="8">
        <v>2</v>
      </c>
      <c r="AH177" s="1" t="s">
        <v>269</v>
      </c>
      <c r="AI177" s="1" t="s">
        <v>200</v>
      </c>
      <c r="AJ177" s="1" t="s">
        <v>50</v>
      </c>
    </row>
    <row r="178" spans="1:36" ht="12.75" x14ac:dyDescent="0.2">
      <c r="A178" s="1" t="s">
        <v>1243</v>
      </c>
      <c r="B178" t="str">
        <f t="shared" si="0"/>
        <v>P1</v>
      </c>
      <c r="C178" s="1" t="s">
        <v>1244</v>
      </c>
      <c r="D178" s="8">
        <v>36496071829</v>
      </c>
      <c r="E178" s="1"/>
      <c r="F178" s="1" t="s">
        <v>1245</v>
      </c>
      <c r="G178" s="1" t="s">
        <v>195</v>
      </c>
      <c r="H178" s="1" t="s">
        <v>42</v>
      </c>
      <c r="I178" s="1" t="s">
        <v>1246</v>
      </c>
      <c r="J178" s="1" t="s">
        <v>44</v>
      </c>
      <c r="K178" s="1" t="s">
        <v>118</v>
      </c>
      <c r="L178" s="1" t="s">
        <v>1247</v>
      </c>
      <c r="M178" s="1" t="s">
        <v>70</v>
      </c>
      <c r="N178" s="8">
        <v>17</v>
      </c>
      <c r="O178" s="1" t="s">
        <v>48</v>
      </c>
      <c r="P178" s="1" t="s">
        <v>71</v>
      </c>
      <c r="Q178" s="1" t="s">
        <v>50</v>
      </c>
      <c r="R178" s="1" t="s">
        <v>51</v>
      </c>
      <c r="S178" s="1" t="s">
        <v>52</v>
      </c>
      <c r="T178" s="1" t="s">
        <v>53</v>
      </c>
      <c r="U178" s="1" t="s">
        <v>55</v>
      </c>
      <c r="V178" s="1" t="s">
        <v>199</v>
      </c>
      <c r="W178" s="1" t="s">
        <v>50</v>
      </c>
      <c r="X178" s="1" t="s">
        <v>50</v>
      </c>
      <c r="Y178" s="1" t="s">
        <v>56</v>
      </c>
      <c r="Z178" s="1" t="str">
        <f t="shared" si="3"/>
        <v>Mais de 2</v>
      </c>
      <c r="AA178" s="1" t="s">
        <v>57</v>
      </c>
      <c r="AB178" s="1" t="s">
        <v>76</v>
      </c>
      <c r="AC178" s="1" t="s">
        <v>50</v>
      </c>
      <c r="AD178" s="1" t="s">
        <v>60</v>
      </c>
      <c r="AE178" s="1" t="s">
        <v>60</v>
      </c>
      <c r="AF178" s="8">
        <v>2</v>
      </c>
      <c r="AG178" s="8">
        <v>2</v>
      </c>
      <c r="AH178" s="1" t="s">
        <v>269</v>
      </c>
      <c r="AI178" s="1" t="s">
        <v>102</v>
      </c>
      <c r="AJ178" s="1" t="s">
        <v>50</v>
      </c>
    </row>
    <row r="179" spans="1:36" ht="12.75" x14ac:dyDescent="0.2">
      <c r="A179" s="1" t="s">
        <v>1248</v>
      </c>
      <c r="B179" t="str">
        <f t="shared" si="0"/>
        <v>P1</v>
      </c>
      <c r="C179" s="1" t="s">
        <v>1249</v>
      </c>
      <c r="D179" s="8">
        <v>4007008845</v>
      </c>
      <c r="E179" s="1"/>
      <c r="F179" s="1" t="s">
        <v>1250</v>
      </c>
      <c r="G179" s="1" t="s">
        <v>1251</v>
      </c>
      <c r="H179" s="1" t="s">
        <v>42</v>
      </c>
      <c r="I179" s="1" t="s">
        <v>1252</v>
      </c>
      <c r="J179" s="1" t="s">
        <v>44</v>
      </c>
      <c r="K179" s="1" t="s">
        <v>174</v>
      </c>
      <c r="L179" s="1" t="s">
        <v>1253</v>
      </c>
      <c r="M179" s="1" t="s">
        <v>150</v>
      </c>
      <c r="N179" s="8">
        <v>17</v>
      </c>
      <c r="O179" s="1" t="s">
        <v>48</v>
      </c>
      <c r="P179" s="1" t="s">
        <v>71</v>
      </c>
      <c r="Q179" s="1" t="s">
        <v>50</v>
      </c>
      <c r="R179" s="1" t="s">
        <v>51</v>
      </c>
      <c r="S179" s="8">
        <v>3</v>
      </c>
      <c r="T179" s="1" t="s">
        <v>53</v>
      </c>
      <c r="U179" s="1" t="s">
        <v>87</v>
      </c>
      <c r="V179" s="1" t="s">
        <v>73</v>
      </c>
      <c r="W179" s="1" t="s">
        <v>50</v>
      </c>
      <c r="X179" s="1" t="s">
        <v>50</v>
      </c>
      <c r="Y179" s="1" t="s">
        <v>74</v>
      </c>
      <c r="Z179" s="1" t="str">
        <f t="shared" si="3"/>
        <v>Até 2</v>
      </c>
      <c r="AA179" s="1" t="s">
        <v>89</v>
      </c>
      <c r="AB179" s="1" t="s">
        <v>90</v>
      </c>
      <c r="AC179" s="1" t="s">
        <v>50</v>
      </c>
      <c r="AD179" s="8">
        <v>1</v>
      </c>
      <c r="AE179" s="8">
        <v>2</v>
      </c>
      <c r="AF179" s="8">
        <v>1</v>
      </c>
      <c r="AG179" s="8">
        <v>2</v>
      </c>
      <c r="AH179" s="1" t="s">
        <v>121</v>
      </c>
      <c r="AI179" s="1" t="s">
        <v>430</v>
      </c>
      <c r="AJ179" s="1" t="s">
        <v>50</v>
      </c>
    </row>
    <row r="180" spans="1:36" ht="12.75" x14ac:dyDescent="0.2">
      <c r="A180" s="1" t="s">
        <v>1254</v>
      </c>
      <c r="B180" t="str">
        <f t="shared" si="0"/>
        <v>P1</v>
      </c>
      <c r="C180" s="1" t="s">
        <v>1255</v>
      </c>
      <c r="D180" s="8">
        <v>53793553825</v>
      </c>
      <c r="E180" s="10" t="s">
        <v>1256</v>
      </c>
      <c r="F180" s="1" t="s">
        <v>1257</v>
      </c>
      <c r="G180" s="1" t="s">
        <v>440</v>
      </c>
      <c r="H180" s="1" t="s">
        <v>42</v>
      </c>
      <c r="I180" s="1" t="s">
        <v>1258</v>
      </c>
      <c r="J180" s="1" t="s">
        <v>44</v>
      </c>
      <c r="K180" s="1" t="s">
        <v>109</v>
      </c>
      <c r="L180" s="1" t="s">
        <v>1259</v>
      </c>
      <c r="M180" s="1" t="s">
        <v>70</v>
      </c>
      <c r="N180" s="8">
        <v>17</v>
      </c>
      <c r="O180" s="1" t="s">
        <v>48</v>
      </c>
      <c r="P180" s="1" t="s">
        <v>71</v>
      </c>
      <c r="Q180" s="1" t="s">
        <v>50</v>
      </c>
      <c r="R180" s="1" t="s">
        <v>251</v>
      </c>
      <c r="S180" s="8">
        <v>3</v>
      </c>
      <c r="T180" s="1" t="s">
        <v>50</v>
      </c>
      <c r="U180" s="1" t="s">
        <v>111</v>
      </c>
      <c r="V180" s="1" t="s">
        <v>73</v>
      </c>
      <c r="W180" s="1" t="s">
        <v>53</v>
      </c>
      <c r="X180" s="1" t="s">
        <v>50</v>
      </c>
      <c r="Y180" s="1" t="s">
        <v>88</v>
      </c>
      <c r="Z180" s="1" t="str">
        <f t="shared" si="3"/>
        <v>Mais de 2</v>
      </c>
      <c r="AA180" s="1" t="s">
        <v>57</v>
      </c>
      <c r="AB180" s="1" t="s">
        <v>58</v>
      </c>
      <c r="AC180" s="1" t="s">
        <v>50</v>
      </c>
      <c r="AD180" s="8">
        <v>1</v>
      </c>
      <c r="AE180" s="8">
        <v>2</v>
      </c>
      <c r="AF180" s="8">
        <v>1</v>
      </c>
      <c r="AG180" s="8">
        <v>1</v>
      </c>
      <c r="AH180" s="1" t="s">
        <v>61</v>
      </c>
      <c r="AI180" s="1" t="s">
        <v>200</v>
      </c>
      <c r="AJ180" s="1" t="s">
        <v>50</v>
      </c>
    </row>
    <row r="181" spans="1:36" ht="12.75" x14ac:dyDescent="0.2">
      <c r="A181" s="1" t="s">
        <v>1260</v>
      </c>
      <c r="B181" t="str">
        <f t="shared" si="0"/>
        <v>P1</v>
      </c>
      <c r="C181" s="1" t="s">
        <v>1261</v>
      </c>
      <c r="D181" s="8">
        <v>42437697888</v>
      </c>
      <c r="E181" s="10" t="s">
        <v>1262</v>
      </c>
      <c r="F181" s="1" t="s">
        <v>1263</v>
      </c>
      <c r="G181" s="1" t="s">
        <v>1264</v>
      </c>
      <c r="H181" s="1" t="s">
        <v>42</v>
      </c>
      <c r="I181" s="1" t="s">
        <v>1265</v>
      </c>
      <c r="J181" s="1" t="s">
        <v>44</v>
      </c>
      <c r="K181" s="1" t="s">
        <v>109</v>
      </c>
      <c r="L181" s="1" t="s">
        <v>1266</v>
      </c>
      <c r="M181" s="1" t="s">
        <v>129</v>
      </c>
      <c r="N181" s="8">
        <v>17</v>
      </c>
      <c r="O181" s="1" t="s">
        <v>48</v>
      </c>
      <c r="P181" s="1" t="s">
        <v>71</v>
      </c>
      <c r="Q181" s="1" t="s">
        <v>50</v>
      </c>
      <c r="R181" s="1" t="s">
        <v>51</v>
      </c>
      <c r="S181" s="1" t="s">
        <v>52</v>
      </c>
      <c r="T181" s="1" t="s">
        <v>53</v>
      </c>
      <c r="U181" s="1" t="s">
        <v>54</v>
      </c>
      <c r="V181" s="1" t="s">
        <v>73</v>
      </c>
      <c r="W181" s="1" t="s">
        <v>50</v>
      </c>
      <c r="X181" s="1" t="s">
        <v>50</v>
      </c>
      <c r="Y181" s="1" t="s">
        <v>74</v>
      </c>
      <c r="Z181" s="1" t="str">
        <f t="shared" si="3"/>
        <v>Até 2</v>
      </c>
      <c r="AA181" s="1" t="s">
        <v>57</v>
      </c>
      <c r="AB181" s="1" t="s">
        <v>76</v>
      </c>
      <c r="AC181" s="1" t="s">
        <v>50</v>
      </c>
      <c r="AD181" s="8">
        <v>2</v>
      </c>
      <c r="AE181" s="1" t="s">
        <v>60</v>
      </c>
      <c r="AF181" s="1" t="s">
        <v>60</v>
      </c>
      <c r="AG181" s="8">
        <v>2</v>
      </c>
      <c r="AH181" s="1" t="s">
        <v>61</v>
      </c>
      <c r="AI181" s="1" t="s">
        <v>200</v>
      </c>
      <c r="AJ181" s="1" t="s">
        <v>50</v>
      </c>
    </row>
    <row r="182" spans="1:36" ht="12.75" x14ac:dyDescent="0.2">
      <c r="A182" s="1" t="s">
        <v>1267</v>
      </c>
      <c r="B182" t="str">
        <f t="shared" si="0"/>
        <v>P1</v>
      </c>
      <c r="C182" s="1" t="s">
        <v>1268</v>
      </c>
      <c r="D182" s="8">
        <v>49011875893</v>
      </c>
      <c r="E182" s="1"/>
      <c r="F182" s="1" t="s">
        <v>1269</v>
      </c>
      <c r="G182" s="1" t="s">
        <v>248</v>
      </c>
      <c r="H182" s="1" t="s">
        <v>266</v>
      </c>
      <c r="I182" s="1" t="s">
        <v>1270</v>
      </c>
      <c r="J182" s="1" t="s">
        <v>241</v>
      </c>
      <c r="K182" s="1" t="s">
        <v>109</v>
      </c>
      <c r="L182" s="1" t="s">
        <v>1271</v>
      </c>
      <c r="M182" s="1" t="s">
        <v>70</v>
      </c>
      <c r="N182" s="8">
        <v>18</v>
      </c>
      <c r="O182" s="1" t="s">
        <v>48</v>
      </c>
      <c r="P182" s="1" t="s">
        <v>71</v>
      </c>
      <c r="Q182" s="1" t="s">
        <v>53</v>
      </c>
      <c r="R182" s="1" t="s">
        <v>130</v>
      </c>
      <c r="S182" s="8">
        <v>3</v>
      </c>
      <c r="T182" s="1" t="s">
        <v>53</v>
      </c>
      <c r="U182" s="1" t="s">
        <v>55</v>
      </c>
      <c r="V182" s="1" t="s">
        <v>73</v>
      </c>
      <c r="W182" s="1" t="s">
        <v>53</v>
      </c>
      <c r="X182" s="1" t="s">
        <v>50</v>
      </c>
      <c r="Y182" s="1" t="s">
        <v>74</v>
      </c>
      <c r="Z182" s="1" t="str">
        <f t="shared" si="3"/>
        <v>Até 2</v>
      </c>
      <c r="AA182" s="1" t="s">
        <v>57</v>
      </c>
      <c r="AB182" s="1" t="s">
        <v>58</v>
      </c>
      <c r="AC182" s="1" t="s">
        <v>50</v>
      </c>
      <c r="AD182" s="1" t="s">
        <v>59</v>
      </c>
      <c r="AE182" s="1" t="s">
        <v>60</v>
      </c>
      <c r="AF182" s="8">
        <v>1</v>
      </c>
      <c r="AG182" s="8">
        <v>2</v>
      </c>
      <c r="AH182" s="1" t="s">
        <v>61</v>
      </c>
      <c r="AI182" s="1" t="s">
        <v>112</v>
      </c>
      <c r="AJ182" s="1" t="s">
        <v>50</v>
      </c>
    </row>
    <row r="183" spans="1:36" ht="12.75" x14ac:dyDescent="0.2">
      <c r="A183" s="1" t="s">
        <v>1272</v>
      </c>
      <c r="B183" t="str">
        <f t="shared" si="0"/>
        <v>P2</v>
      </c>
      <c r="C183" s="1" t="s">
        <v>1273</v>
      </c>
      <c r="D183" s="8">
        <v>51869045890</v>
      </c>
      <c r="E183" s="1"/>
      <c r="F183" s="1" t="s">
        <v>1274</v>
      </c>
      <c r="G183" s="1" t="s">
        <v>109</v>
      </c>
      <c r="H183" s="1" t="s">
        <v>42</v>
      </c>
      <c r="I183" s="1" t="s">
        <v>1275</v>
      </c>
      <c r="J183" s="1" t="s">
        <v>44</v>
      </c>
      <c r="K183" s="1" t="s">
        <v>68</v>
      </c>
      <c r="L183" s="1" t="s">
        <v>1276</v>
      </c>
      <c r="M183" s="1" t="s">
        <v>70</v>
      </c>
      <c r="N183" s="8">
        <v>17</v>
      </c>
      <c r="O183" s="1" t="s">
        <v>48</v>
      </c>
      <c r="P183" s="1" t="s">
        <v>71</v>
      </c>
      <c r="Q183" s="1" t="s">
        <v>50</v>
      </c>
      <c r="R183" s="1" t="s">
        <v>51</v>
      </c>
      <c r="S183" s="8">
        <v>4</v>
      </c>
      <c r="T183" s="1" t="s">
        <v>53</v>
      </c>
      <c r="U183" s="1" t="s">
        <v>55</v>
      </c>
      <c r="V183" s="1" t="s">
        <v>55</v>
      </c>
      <c r="W183" s="1" t="s">
        <v>53</v>
      </c>
      <c r="X183" s="1" t="s">
        <v>53</v>
      </c>
      <c r="Y183" s="1" t="s">
        <v>56</v>
      </c>
      <c r="Z183" s="1" t="str">
        <f t="shared" si="3"/>
        <v>Mais de 2</v>
      </c>
      <c r="AA183" s="1" t="s">
        <v>89</v>
      </c>
      <c r="AB183" s="1" t="s">
        <v>58</v>
      </c>
      <c r="AC183" s="1" t="s">
        <v>50</v>
      </c>
      <c r="AD183" s="1" t="s">
        <v>59</v>
      </c>
      <c r="AE183" s="1" t="s">
        <v>60</v>
      </c>
      <c r="AF183" s="8">
        <v>2</v>
      </c>
      <c r="AG183" s="8">
        <v>1</v>
      </c>
      <c r="AH183" s="1" t="s">
        <v>61</v>
      </c>
      <c r="AI183" s="1" t="s">
        <v>375</v>
      </c>
      <c r="AJ183" s="1" t="s">
        <v>53</v>
      </c>
    </row>
    <row r="184" spans="1:36" ht="12.75" x14ac:dyDescent="0.2">
      <c r="A184" s="1" t="s">
        <v>1277</v>
      </c>
      <c r="B184" t="str">
        <f t="shared" si="0"/>
        <v>P1</v>
      </c>
      <c r="C184" s="1" t="s">
        <v>1278</v>
      </c>
      <c r="D184" s="8">
        <v>51938182855</v>
      </c>
      <c r="E184" s="1"/>
      <c r="F184" s="1" t="s">
        <v>1279</v>
      </c>
      <c r="G184" s="1" t="s">
        <v>606</v>
      </c>
      <c r="H184" s="1" t="s">
        <v>42</v>
      </c>
      <c r="I184" s="1" t="s">
        <v>1280</v>
      </c>
      <c r="J184" s="1" t="s">
        <v>44</v>
      </c>
      <c r="K184" s="1" t="s">
        <v>109</v>
      </c>
      <c r="L184" s="1" t="s">
        <v>1281</v>
      </c>
      <c r="M184" s="1" t="s">
        <v>70</v>
      </c>
      <c r="N184" s="8">
        <v>17</v>
      </c>
      <c r="O184" s="1" t="s">
        <v>48</v>
      </c>
      <c r="P184" s="1" t="s">
        <v>71</v>
      </c>
      <c r="Q184" s="1" t="s">
        <v>50</v>
      </c>
      <c r="R184" s="1" t="s">
        <v>51</v>
      </c>
      <c r="S184" s="8">
        <v>4</v>
      </c>
      <c r="T184" s="1" t="s">
        <v>53</v>
      </c>
      <c r="U184" s="1" t="s">
        <v>87</v>
      </c>
      <c r="V184" s="1" t="s">
        <v>120</v>
      </c>
      <c r="W184" s="1" t="s">
        <v>50</v>
      </c>
      <c r="X184" s="1" t="s">
        <v>50</v>
      </c>
      <c r="Y184" s="1" t="s">
        <v>88</v>
      </c>
      <c r="Z184" s="1" t="str">
        <f t="shared" si="3"/>
        <v>Mais de 2</v>
      </c>
      <c r="AA184" s="1" t="s">
        <v>57</v>
      </c>
      <c r="AB184" s="1" t="s">
        <v>58</v>
      </c>
      <c r="AC184" s="1" t="s">
        <v>50</v>
      </c>
      <c r="AD184" s="8">
        <v>1</v>
      </c>
      <c r="AE184" s="1" t="s">
        <v>60</v>
      </c>
      <c r="AF184" s="8">
        <v>1</v>
      </c>
      <c r="AG184" s="8">
        <v>2</v>
      </c>
      <c r="AH184" s="1" t="s">
        <v>121</v>
      </c>
      <c r="AI184" s="1" t="s">
        <v>102</v>
      </c>
      <c r="AJ184" s="1" t="s">
        <v>50</v>
      </c>
    </row>
    <row r="185" spans="1:36" ht="12.75" x14ac:dyDescent="0.2">
      <c r="A185" s="1" t="s">
        <v>1282</v>
      </c>
      <c r="B185" t="str">
        <f t="shared" si="0"/>
        <v>P1</v>
      </c>
      <c r="C185" s="1" t="s">
        <v>1283</v>
      </c>
      <c r="D185" s="8">
        <v>45867293812</v>
      </c>
      <c r="E185" s="1" t="s">
        <v>1284</v>
      </c>
      <c r="F185" s="1" t="s">
        <v>1285</v>
      </c>
      <c r="G185" s="1" t="s">
        <v>1286</v>
      </c>
      <c r="H185" s="1" t="s">
        <v>42</v>
      </c>
      <c r="I185" s="1" t="s">
        <v>1287</v>
      </c>
      <c r="J185" s="1" t="s">
        <v>44</v>
      </c>
      <c r="K185" s="1" t="s">
        <v>85</v>
      </c>
      <c r="L185" s="1" t="s">
        <v>1288</v>
      </c>
      <c r="M185" s="1" t="s">
        <v>140</v>
      </c>
      <c r="N185" s="8">
        <v>17</v>
      </c>
      <c r="O185" s="1" t="s">
        <v>48</v>
      </c>
      <c r="P185" s="1" t="s">
        <v>49</v>
      </c>
      <c r="Q185" s="1" t="s">
        <v>50</v>
      </c>
      <c r="R185" s="1" t="s">
        <v>51</v>
      </c>
      <c r="S185" s="8">
        <v>4</v>
      </c>
      <c r="T185" s="1" t="s">
        <v>53</v>
      </c>
      <c r="U185" s="1" t="s">
        <v>87</v>
      </c>
      <c r="V185" s="1" t="s">
        <v>73</v>
      </c>
      <c r="W185" s="1" t="s">
        <v>53</v>
      </c>
      <c r="X185" s="1" t="s">
        <v>50</v>
      </c>
      <c r="Y185" s="1" t="s">
        <v>131</v>
      </c>
      <c r="Z185" s="1" t="str">
        <f t="shared" si="3"/>
        <v>Até 2</v>
      </c>
      <c r="AA185" s="1" t="s">
        <v>89</v>
      </c>
      <c r="AB185" s="1" t="s">
        <v>58</v>
      </c>
      <c r="AC185" s="1" t="s">
        <v>50</v>
      </c>
      <c r="AD185" s="8">
        <v>1</v>
      </c>
      <c r="AE185" s="1" t="s">
        <v>60</v>
      </c>
      <c r="AF185" s="8">
        <v>1</v>
      </c>
      <c r="AG185" s="8">
        <v>2</v>
      </c>
      <c r="AH185" s="1" t="s">
        <v>61</v>
      </c>
      <c r="AI185" s="1" t="s">
        <v>293</v>
      </c>
      <c r="AJ185" s="1" t="s">
        <v>50</v>
      </c>
    </row>
    <row r="186" spans="1:36" ht="12.75" x14ac:dyDescent="0.2">
      <c r="A186" s="1" t="s">
        <v>1289</v>
      </c>
      <c r="B186" t="str">
        <f t="shared" si="0"/>
        <v>P1</v>
      </c>
      <c r="C186" s="1" t="s">
        <v>1290</v>
      </c>
      <c r="D186" s="8">
        <v>47549348812</v>
      </c>
      <c r="E186" s="1" t="s">
        <v>1291</v>
      </c>
      <c r="F186" s="1" t="s">
        <v>1292</v>
      </c>
      <c r="G186" s="1" t="s">
        <v>304</v>
      </c>
      <c r="H186" s="1" t="s">
        <v>42</v>
      </c>
      <c r="I186" s="1" t="s">
        <v>1293</v>
      </c>
      <c r="J186" s="1" t="s">
        <v>44</v>
      </c>
      <c r="K186" s="1" t="s">
        <v>45</v>
      </c>
      <c r="L186" s="1" t="s">
        <v>1294</v>
      </c>
      <c r="M186" s="1" t="s">
        <v>70</v>
      </c>
      <c r="N186" s="8">
        <v>19</v>
      </c>
      <c r="O186" s="1" t="s">
        <v>48</v>
      </c>
      <c r="P186" s="1" t="s">
        <v>151</v>
      </c>
      <c r="Q186" s="1" t="s">
        <v>50</v>
      </c>
      <c r="R186" s="1" t="s">
        <v>51</v>
      </c>
      <c r="S186" s="8">
        <v>2</v>
      </c>
      <c r="T186" s="1" t="s">
        <v>53</v>
      </c>
      <c r="U186" s="1" t="s">
        <v>54</v>
      </c>
      <c r="V186" s="1" t="s">
        <v>54</v>
      </c>
      <c r="W186" s="1" t="s">
        <v>50</v>
      </c>
      <c r="X186" s="1" t="s">
        <v>50</v>
      </c>
      <c r="Y186" s="1" t="s">
        <v>131</v>
      </c>
      <c r="Z186" s="1" t="str">
        <f t="shared" si="3"/>
        <v>Até 2</v>
      </c>
      <c r="AA186" s="1" t="s">
        <v>89</v>
      </c>
      <c r="AB186" s="1" t="s">
        <v>76</v>
      </c>
      <c r="AC186" s="1" t="s">
        <v>50</v>
      </c>
      <c r="AD186" s="8">
        <v>1</v>
      </c>
      <c r="AE186" s="1" t="s">
        <v>60</v>
      </c>
      <c r="AF186" s="1" t="s">
        <v>60</v>
      </c>
      <c r="AG186" s="8">
        <v>2</v>
      </c>
      <c r="AH186" s="1" t="s">
        <v>121</v>
      </c>
      <c r="AI186" s="1" t="s">
        <v>1295</v>
      </c>
      <c r="AJ186" s="1" t="s">
        <v>50</v>
      </c>
    </row>
    <row r="187" spans="1:36" ht="12.75" x14ac:dyDescent="0.2">
      <c r="A187" s="1" t="s">
        <v>1296</v>
      </c>
      <c r="B187" t="str">
        <f t="shared" si="0"/>
        <v>P1</v>
      </c>
      <c r="C187" s="1" t="s">
        <v>1297</v>
      </c>
      <c r="D187" s="8">
        <v>44409406841</v>
      </c>
      <c r="E187" s="1"/>
      <c r="F187" s="1" t="s">
        <v>1298</v>
      </c>
      <c r="G187" s="1" t="s">
        <v>1299</v>
      </c>
      <c r="H187" s="1" t="s">
        <v>42</v>
      </c>
      <c r="I187" s="1" t="s">
        <v>1300</v>
      </c>
      <c r="J187" s="1" t="s">
        <v>241</v>
      </c>
      <c r="K187" s="1" t="s">
        <v>98</v>
      </c>
      <c r="L187" s="1" t="s">
        <v>1301</v>
      </c>
      <c r="M187" s="1" t="s">
        <v>129</v>
      </c>
      <c r="N187" s="1" t="s">
        <v>324</v>
      </c>
      <c r="O187" s="1" t="s">
        <v>100</v>
      </c>
      <c r="P187" s="1" t="s">
        <v>71</v>
      </c>
      <c r="Q187" s="1" t="s">
        <v>50</v>
      </c>
      <c r="R187" s="1" t="s">
        <v>51</v>
      </c>
      <c r="S187" s="8">
        <v>4</v>
      </c>
      <c r="T187" s="1" t="s">
        <v>50</v>
      </c>
      <c r="U187" s="1" t="s">
        <v>87</v>
      </c>
      <c r="V187" s="1" t="s">
        <v>111</v>
      </c>
      <c r="W187" s="1" t="s">
        <v>53</v>
      </c>
      <c r="X187" s="1" t="s">
        <v>50</v>
      </c>
      <c r="Y187" s="1" t="s">
        <v>74</v>
      </c>
      <c r="Z187" s="1" t="str">
        <f t="shared" si="3"/>
        <v>Até 2</v>
      </c>
      <c r="AA187" s="1" t="s">
        <v>89</v>
      </c>
      <c r="AB187" s="1" t="s">
        <v>90</v>
      </c>
      <c r="AC187" s="1" t="s">
        <v>50</v>
      </c>
      <c r="AD187" s="8">
        <v>1</v>
      </c>
      <c r="AE187" s="8">
        <v>2</v>
      </c>
      <c r="AF187" s="8">
        <v>1</v>
      </c>
      <c r="AG187" s="8">
        <v>1</v>
      </c>
      <c r="AH187" s="1" t="s">
        <v>61</v>
      </c>
      <c r="AI187" s="1" t="s">
        <v>102</v>
      </c>
      <c r="AJ187" s="1" t="s">
        <v>50</v>
      </c>
    </row>
    <row r="188" spans="1:36" ht="12.75" x14ac:dyDescent="0.2">
      <c r="A188" s="1" t="s">
        <v>1302</v>
      </c>
      <c r="B188" t="str">
        <f t="shared" si="0"/>
        <v>P2</v>
      </c>
      <c r="C188" s="1" t="s">
        <v>1303</v>
      </c>
      <c r="D188" s="8">
        <v>52873443847</v>
      </c>
      <c r="E188" s="1"/>
      <c r="F188" s="1" t="s">
        <v>1304</v>
      </c>
      <c r="G188" s="1" t="s">
        <v>1305</v>
      </c>
      <c r="H188" s="1" t="s">
        <v>42</v>
      </c>
      <c r="I188" s="1" t="s">
        <v>1306</v>
      </c>
      <c r="J188" s="1" t="s">
        <v>44</v>
      </c>
      <c r="K188" s="1" t="s">
        <v>68</v>
      </c>
      <c r="L188" s="1" t="s">
        <v>1307</v>
      </c>
      <c r="M188" s="1" t="s">
        <v>140</v>
      </c>
      <c r="N188" s="8">
        <v>17</v>
      </c>
      <c r="O188" s="1" t="s">
        <v>48</v>
      </c>
      <c r="P188" s="1" t="s">
        <v>49</v>
      </c>
      <c r="Q188" s="1" t="s">
        <v>50</v>
      </c>
      <c r="R188" s="1" t="s">
        <v>251</v>
      </c>
      <c r="S188" s="1" t="s">
        <v>52</v>
      </c>
      <c r="T188" s="1" t="s">
        <v>50</v>
      </c>
      <c r="U188" s="1" t="s">
        <v>111</v>
      </c>
      <c r="V188" s="1" t="s">
        <v>73</v>
      </c>
      <c r="W188" s="1" t="s">
        <v>53</v>
      </c>
      <c r="X188" s="1" t="s">
        <v>50</v>
      </c>
      <c r="Y188" s="1" t="s">
        <v>56</v>
      </c>
      <c r="Z188" s="1" t="str">
        <f t="shared" si="3"/>
        <v>Mais de 2</v>
      </c>
      <c r="AA188" s="1" t="s">
        <v>89</v>
      </c>
      <c r="AB188" s="1" t="s">
        <v>58</v>
      </c>
      <c r="AC188" s="1" t="s">
        <v>50</v>
      </c>
      <c r="AD188" s="8">
        <v>2</v>
      </c>
      <c r="AE188" s="1" t="s">
        <v>60</v>
      </c>
      <c r="AF188" s="8">
        <v>1</v>
      </c>
      <c r="AG188" s="8">
        <v>1</v>
      </c>
      <c r="AH188" s="1" t="s">
        <v>77</v>
      </c>
      <c r="AI188" s="1" t="s">
        <v>375</v>
      </c>
      <c r="AJ188" s="1" t="s">
        <v>53</v>
      </c>
    </row>
    <row r="189" spans="1:36" ht="12.75" x14ac:dyDescent="0.2">
      <c r="A189" s="1" t="s">
        <v>1308</v>
      </c>
      <c r="B189" t="str">
        <f t="shared" si="0"/>
        <v>P1</v>
      </c>
      <c r="C189" s="1" t="s">
        <v>1309</v>
      </c>
      <c r="D189" s="8">
        <v>47113721800</v>
      </c>
      <c r="E189" s="1"/>
      <c r="F189" s="1" t="s">
        <v>1310</v>
      </c>
      <c r="G189" s="1" t="s">
        <v>1311</v>
      </c>
      <c r="H189" s="1" t="s">
        <v>42</v>
      </c>
      <c r="I189" s="1" t="s">
        <v>1312</v>
      </c>
      <c r="J189" s="1" t="s">
        <v>44</v>
      </c>
      <c r="K189" s="1" t="s">
        <v>68</v>
      </c>
      <c r="L189" s="1" t="s">
        <v>1313</v>
      </c>
      <c r="M189" s="1" t="s">
        <v>150</v>
      </c>
      <c r="N189" s="8">
        <v>17</v>
      </c>
      <c r="O189" s="1" t="s">
        <v>48</v>
      </c>
      <c r="P189" s="1" t="s">
        <v>151</v>
      </c>
      <c r="Q189" s="1" t="s">
        <v>50</v>
      </c>
      <c r="R189" s="1" t="s">
        <v>101</v>
      </c>
      <c r="S189" s="8">
        <v>3</v>
      </c>
      <c r="T189" s="1" t="s">
        <v>53</v>
      </c>
      <c r="U189" s="1" t="s">
        <v>111</v>
      </c>
      <c r="V189" s="1" t="s">
        <v>54</v>
      </c>
      <c r="W189" s="1" t="s">
        <v>53</v>
      </c>
      <c r="X189" s="1" t="s">
        <v>50</v>
      </c>
      <c r="Y189" s="1" t="s">
        <v>56</v>
      </c>
      <c r="Z189" s="1" t="str">
        <f t="shared" si="3"/>
        <v>Mais de 2</v>
      </c>
      <c r="AA189" s="1" t="s">
        <v>57</v>
      </c>
      <c r="AB189" s="1" t="s">
        <v>76</v>
      </c>
      <c r="AC189" s="1" t="s">
        <v>50</v>
      </c>
      <c r="AD189" s="8">
        <v>1</v>
      </c>
      <c r="AE189" s="1" t="s">
        <v>60</v>
      </c>
      <c r="AF189" s="8">
        <v>2</v>
      </c>
      <c r="AG189" s="8">
        <v>2</v>
      </c>
      <c r="AH189" s="1" t="s">
        <v>61</v>
      </c>
      <c r="AI189" s="1" t="s">
        <v>375</v>
      </c>
      <c r="AJ189" s="1" t="s">
        <v>50</v>
      </c>
    </row>
    <row r="190" spans="1:36" ht="12.75" x14ac:dyDescent="0.2">
      <c r="A190" s="1" t="s">
        <v>1314</v>
      </c>
      <c r="B190" t="str">
        <f t="shared" si="0"/>
        <v>P1</v>
      </c>
      <c r="C190" s="1" t="s">
        <v>1315</v>
      </c>
      <c r="D190" s="8">
        <v>46767918873</v>
      </c>
      <c r="E190" s="1" t="s">
        <v>1316</v>
      </c>
      <c r="F190" s="1" t="s">
        <v>1317</v>
      </c>
      <c r="G190" s="1" t="s">
        <v>1318</v>
      </c>
      <c r="H190" s="1" t="s">
        <v>42</v>
      </c>
      <c r="I190" s="1" t="s">
        <v>1319</v>
      </c>
      <c r="J190" s="1" t="s">
        <v>44</v>
      </c>
      <c r="K190" s="1" t="s">
        <v>109</v>
      </c>
      <c r="L190" s="1" t="s">
        <v>1320</v>
      </c>
      <c r="M190" s="1" t="s">
        <v>70</v>
      </c>
      <c r="N190" s="8">
        <v>17</v>
      </c>
      <c r="O190" s="1" t="s">
        <v>48</v>
      </c>
      <c r="P190" s="1" t="s">
        <v>71</v>
      </c>
      <c r="Q190" s="1" t="s">
        <v>50</v>
      </c>
      <c r="R190" s="1" t="s">
        <v>251</v>
      </c>
      <c r="S190" s="8">
        <v>3</v>
      </c>
      <c r="T190" s="1" t="s">
        <v>53</v>
      </c>
      <c r="U190" s="1" t="s">
        <v>54</v>
      </c>
      <c r="V190" s="1" t="s">
        <v>54</v>
      </c>
      <c r="W190" s="1" t="s">
        <v>50</v>
      </c>
      <c r="X190" s="1" t="s">
        <v>50</v>
      </c>
      <c r="Y190" s="1" t="s">
        <v>74</v>
      </c>
      <c r="Z190" s="1" t="str">
        <f t="shared" si="3"/>
        <v>Até 2</v>
      </c>
      <c r="AA190" s="1" t="s">
        <v>57</v>
      </c>
      <c r="AB190" s="1" t="s">
        <v>76</v>
      </c>
      <c r="AC190" s="1" t="s">
        <v>53</v>
      </c>
      <c r="AD190" s="8">
        <v>2</v>
      </c>
      <c r="AE190" s="1" t="s">
        <v>60</v>
      </c>
      <c r="AF190" s="8">
        <v>1</v>
      </c>
      <c r="AG190" s="8">
        <v>2</v>
      </c>
      <c r="AH190" s="1" t="s">
        <v>121</v>
      </c>
      <c r="AI190" s="1" t="s">
        <v>483</v>
      </c>
      <c r="AJ190" s="1" t="s">
        <v>50</v>
      </c>
    </row>
    <row r="191" spans="1:36" ht="12.75" x14ac:dyDescent="0.2">
      <c r="A191" s="1" t="s">
        <v>1321</v>
      </c>
      <c r="B191" t="str">
        <f t="shared" si="0"/>
        <v>P1</v>
      </c>
      <c r="C191" s="1" t="s">
        <v>1322</v>
      </c>
      <c r="D191" s="8">
        <v>50245144838</v>
      </c>
      <c r="E191" s="1" t="s">
        <v>1323</v>
      </c>
      <c r="F191" s="1" t="s">
        <v>1324</v>
      </c>
      <c r="G191" s="1" t="s">
        <v>1325</v>
      </c>
      <c r="H191" s="1" t="s">
        <v>42</v>
      </c>
      <c r="I191" s="1" t="s">
        <v>1326</v>
      </c>
      <c r="J191" s="1" t="s">
        <v>44</v>
      </c>
      <c r="K191" s="1" t="s">
        <v>68</v>
      </c>
      <c r="L191" s="1" t="s">
        <v>1327</v>
      </c>
      <c r="M191" s="1" t="s">
        <v>70</v>
      </c>
      <c r="N191" s="8">
        <v>17</v>
      </c>
      <c r="O191" s="1" t="s">
        <v>48</v>
      </c>
      <c r="P191" s="1" t="s">
        <v>71</v>
      </c>
      <c r="Q191" s="1" t="s">
        <v>50</v>
      </c>
      <c r="R191" s="1" t="s">
        <v>51</v>
      </c>
      <c r="S191" s="8">
        <v>1</v>
      </c>
      <c r="T191" s="1" t="s">
        <v>50</v>
      </c>
      <c r="U191" s="1" t="s">
        <v>54</v>
      </c>
      <c r="V191" s="1" t="s">
        <v>55</v>
      </c>
      <c r="W191" s="1" t="s">
        <v>53</v>
      </c>
      <c r="X191" s="1" t="s">
        <v>50</v>
      </c>
      <c r="Y191" s="1" t="s">
        <v>88</v>
      </c>
      <c r="Z191" s="1" t="str">
        <f t="shared" si="3"/>
        <v>Mais de 2</v>
      </c>
      <c r="AA191" s="1" t="s">
        <v>57</v>
      </c>
      <c r="AB191" s="1" t="s">
        <v>76</v>
      </c>
      <c r="AC191" s="1" t="s">
        <v>50</v>
      </c>
      <c r="AD191" s="8">
        <v>1</v>
      </c>
      <c r="AE191" s="8">
        <v>1</v>
      </c>
      <c r="AF191" s="8">
        <v>1</v>
      </c>
      <c r="AG191" s="8">
        <v>1</v>
      </c>
      <c r="AH191" s="1" t="s">
        <v>61</v>
      </c>
      <c r="AI191" s="1" t="s">
        <v>143</v>
      </c>
      <c r="AJ191" s="1" t="s">
        <v>50</v>
      </c>
    </row>
    <row r="192" spans="1:36" ht="12.75" x14ac:dyDescent="0.2">
      <c r="A192" s="1" t="s">
        <v>1328</v>
      </c>
      <c r="B192" t="str">
        <f t="shared" si="0"/>
        <v>P1</v>
      </c>
      <c r="C192" s="1" t="s">
        <v>1329</v>
      </c>
      <c r="D192" s="8">
        <v>45402712883</v>
      </c>
      <c r="E192" s="1"/>
      <c r="F192" s="1" t="s">
        <v>1330</v>
      </c>
      <c r="G192" s="1" t="s">
        <v>1042</v>
      </c>
      <c r="H192" s="1" t="s">
        <v>42</v>
      </c>
      <c r="I192" s="1" t="s">
        <v>1331</v>
      </c>
      <c r="J192" s="1" t="s">
        <v>241</v>
      </c>
      <c r="K192" s="1" t="s">
        <v>85</v>
      </c>
      <c r="L192" s="1" t="s">
        <v>1332</v>
      </c>
      <c r="M192" s="1" t="s">
        <v>150</v>
      </c>
      <c r="N192" s="1" t="s">
        <v>324</v>
      </c>
      <c r="O192" s="1" t="s">
        <v>48</v>
      </c>
      <c r="P192" s="1" t="s">
        <v>71</v>
      </c>
      <c r="Q192" s="1" t="s">
        <v>50</v>
      </c>
      <c r="R192" s="1" t="s">
        <v>51</v>
      </c>
      <c r="S192" s="1" t="s">
        <v>52</v>
      </c>
      <c r="T192" s="1" t="s">
        <v>50</v>
      </c>
      <c r="U192" s="1" t="s">
        <v>111</v>
      </c>
      <c r="V192" s="1" t="s">
        <v>111</v>
      </c>
      <c r="W192" s="1" t="s">
        <v>53</v>
      </c>
      <c r="X192" s="1" t="s">
        <v>50</v>
      </c>
      <c r="Y192" s="1" t="s">
        <v>88</v>
      </c>
      <c r="Z192" s="1" t="str">
        <f t="shared" si="3"/>
        <v>Mais de 2</v>
      </c>
      <c r="AA192" s="1" t="s">
        <v>57</v>
      </c>
      <c r="AB192" s="1" t="s">
        <v>90</v>
      </c>
      <c r="AC192" s="1" t="s">
        <v>53</v>
      </c>
      <c r="AD192" s="8">
        <v>1</v>
      </c>
      <c r="AE192" s="1" t="s">
        <v>60</v>
      </c>
      <c r="AF192" s="8">
        <v>2</v>
      </c>
      <c r="AG192" s="1" t="s">
        <v>60</v>
      </c>
      <c r="AH192" s="1" t="s">
        <v>77</v>
      </c>
      <c r="AI192" s="1" t="s">
        <v>133</v>
      </c>
      <c r="AJ192" s="1" t="s">
        <v>50</v>
      </c>
    </row>
    <row r="193" spans="1:36" ht="12.75" x14ac:dyDescent="0.2">
      <c r="A193" s="1" t="s">
        <v>1333</v>
      </c>
      <c r="B193" t="str">
        <f t="shared" si="0"/>
        <v>P1</v>
      </c>
      <c r="C193" s="1" t="s">
        <v>1334</v>
      </c>
      <c r="D193" s="8">
        <v>48235025825</v>
      </c>
      <c r="E193" s="1"/>
      <c r="F193" s="1" t="s">
        <v>1335</v>
      </c>
      <c r="G193" s="1" t="s">
        <v>1024</v>
      </c>
      <c r="H193" s="1" t="s">
        <v>42</v>
      </c>
      <c r="I193" s="1" t="s">
        <v>1336</v>
      </c>
      <c r="J193" s="1" t="s">
        <v>44</v>
      </c>
      <c r="K193" s="1" t="s">
        <v>118</v>
      </c>
      <c r="L193" s="1" t="s">
        <v>1337</v>
      </c>
      <c r="M193" s="1" t="s">
        <v>140</v>
      </c>
      <c r="N193" s="8">
        <v>18</v>
      </c>
      <c r="O193" s="1" t="s">
        <v>48</v>
      </c>
      <c r="P193" s="1" t="s">
        <v>71</v>
      </c>
      <c r="Q193" s="1" t="s">
        <v>50</v>
      </c>
      <c r="R193" s="1" t="s">
        <v>51</v>
      </c>
      <c r="S193" s="8">
        <v>3</v>
      </c>
      <c r="T193" s="1" t="s">
        <v>50</v>
      </c>
      <c r="U193" s="1" t="s">
        <v>87</v>
      </c>
      <c r="V193" s="1" t="s">
        <v>54</v>
      </c>
      <c r="W193" s="1" t="s">
        <v>53</v>
      </c>
      <c r="X193" s="1" t="s">
        <v>50</v>
      </c>
      <c r="Y193" s="1" t="s">
        <v>88</v>
      </c>
      <c r="Z193" s="1" t="str">
        <f t="shared" si="3"/>
        <v>Mais de 2</v>
      </c>
      <c r="AA193" s="1" t="s">
        <v>57</v>
      </c>
      <c r="AB193" s="1" t="s">
        <v>76</v>
      </c>
      <c r="AC193" s="1" t="s">
        <v>50</v>
      </c>
      <c r="AD193" s="8">
        <v>1</v>
      </c>
      <c r="AE193" s="1" t="s">
        <v>60</v>
      </c>
      <c r="AF193" s="8">
        <v>2</v>
      </c>
      <c r="AG193" s="8">
        <v>1</v>
      </c>
      <c r="AH193" s="1" t="s">
        <v>121</v>
      </c>
      <c r="AI193" s="1" t="s">
        <v>167</v>
      </c>
      <c r="AJ193" s="1" t="s">
        <v>50</v>
      </c>
    </row>
    <row r="194" spans="1:36" ht="12.75" x14ac:dyDescent="0.2">
      <c r="A194" s="1" t="s">
        <v>1338</v>
      </c>
      <c r="B194" t="str">
        <f t="shared" si="0"/>
        <v>P1</v>
      </c>
      <c r="C194" s="1" t="s">
        <v>1339</v>
      </c>
      <c r="D194" s="8">
        <v>46826794810</v>
      </c>
      <c r="E194" s="1"/>
      <c r="F194" s="1" t="s">
        <v>1340</v>
      </c>
      <c r="G194" s="1" t="s">
        <v>333</v>
      </c>
      <c r="H194" s="1" t="s">
        <v>42</v>
      </c>
      <c r="I194" s="1" t="s">
        <v>1341</v>
      </c>
      <c r="J194" s="1" t="s">
        <v>241</v>
      </c>
      <c r="K194" s="1" t="s">
        <v>826</v>
      </c>
      <c r="L194" s="1" t="s">
        <v>1342</v>
      </c>
      <c r="M194" s="1" t="s">
        <v>129</v>
      </c>
      <c r="N194" s="1" t="s">
        <v>324</v>
      </c>
      <c r="O194" s="1" t="s">
        <v>48</v>
      </c>
      <c r="P194" s="1" t="s">
        <v>71</v>
      </c>
      <c r="Q194" s="1" t="s">
        <v>50</v>
      </c>
      <c r="R194" s="1" t="s">
        <v>130</v>
      </c>
      <c r="S194" s="8">
        <v>4</v>
      </c>
      <c r="T194" s="1" t="s">
        <v>50</v>
      </c>
      <c r="U194" s="1" t="s">
        <v>111</v>
      </c>
      <c r="V194" s="1" t="s">
        <v>111</v>
      </c>
      <c r="W194" s="1" t="s">
        <v>53</v>
      </c>
      <c r="X194" s="1" t="s">
        <v>50</v>
      </c>
      <c r="Y194" s="1" t="s">
        <v>74</v>
      </c>
      <c r="Z194" s="1" t="str">
        <f t="shared" si="3"/>
        <v>Até 2</v>
      </c>
      <c r="AA194" s="1" t="s">
        <v>57</v>
      </c>
      <c r="AB194" s="1" t="s">
        <v>76</v>
      </c>
      <c r="AC194" s="1" t="s">
        <v>50</v>
      </c>
      <c r="AD194" s="8">
        <v>1</v>
      </c>
      <c r="AE194" s="8">
        <v>2</v>
      </c>
      <c r="AF194" s="8">
        <v>1</v>
      </c>
      <c r="AG194" s="8">
        <v>1</v>
      </c>
      <c r="AH194" s="1" t="s">
        <v>61</v>
      </c>
      <c r="AI194" s="1" t="s">
        <v>375</v>
      </c>
      <c r="AJ194" s="1" t="s">
        <v>50</v>
      </c>
    </row>
    <row r="195" spans="1:36" ht="12.75" x14ac:dyDescent="0.2">
      <c r="A195" s="1" t="s">
        <v>1343</v>
      </c>
      <c r="B195" t="str">
        <f t="shared" si="0"/>
        <v>P2</v>
      </c>
      <c r="C195" s="1" t="s">
        <v>1344</v>
      </c>
      <c r="D195" s="8">
        <v>42111219878</v>
      </c>
      <c r="E195" s="1"/>
      <c r="F195" s="1" t="s">
        <v>1345</v>
      </c>
      <c r="G195" s="1" t="s">
        <v>195</v>
      </c>
      <c r="H195" s="1" t="s">
        <v>42</v>
      </c>
      <c r="I195" s="1" t="s">
        <v>1346</v>
      </c>
      <c r="J195" s="1" t="s">
        <v>44</v>
      </c>
      <c r="K195" s="1" t="s">
        <v>118</v>
      </c>
      <c r="L195" s="1" t="s">
        <v>1347</v>
      </c>
      <c r="M195" s="1" t="s">
        <v>70</v>
      </c>
      <c r="N195" s="8">
        <v>17</v>
      </c>
      <c r="O195" s="1" t="s">
        <v>48</v>
      </c>
      <c r="P195" s="1" t="s">
        <v>71</v>
      </c>
      <c r="Q195" s="1" t="s">
        <v>50</v>
      </c>
      <c r="R195" s="1" t="s">
        <v>251</v>
      </c>
      <c r="S195" s="8">
        <v>4</v>
      </c>
      <c r="T195" s="1" t="s">
        <v>53</v>
      </c>
      <c r="U195" s="1" t="s">
        <v>252</v>
      </c>
      <c r="V195" s="1" t="s">
        <v>199</v>
      </c>
      <c r="W195" s="1" t="s">
        <v>50</v>
      </c>
      <c r="X195" s="1" t="s">
        <v>50</v>
      </c>
      <c r="Y195" s="1" t="s">
        <v>56</v>
      </c>
      <c r="Z195" s="1" t="str">
        <f t="shared" si="3"/>
        <v>Mais de 2</v>
      </c>
      <c r="AA195" s="1" t="s">
        <v>57</v>
      </c>
      <c r="AB195" s="1" t="s">
        <v>58</v>
      </c>
      <c r="AC195" s="1" t="s">
        <v>50</v>
      </c>
      <c r="AD195" s="8">
        <v>1</v>
      </c>
      <c r="AE195" s="1" t="s">
        <v>60</v>
      </c>
      <c r="AF195" s="8">
        <v>2</v>
      </c>
      <c r="AG195" s="1" t="s">
        <v>60</v>
      </c>
      <c r="AH195" s="1" t="s">
        <v>269</v>
      </c>
      <c r="AI195" s="1" t="s">
        <v>102</v>
      </c>
      <c r="AJ195" s="1" t="s">
        <v>53</v>
      </c>
    </row>
    <row r="196" spans="1:36" ht="12.75" x14ac:dyDescent="0.2">
      <c r="A196" s="1" t="s">
        <v>1348</v>
      </c>
      <c r="B196" t="str">
        <f t="shared" si="0"/>
        <v>P2</v>
      </c>
      <c r="C196" s="1" t="s">
        <v>1349</v>
      </c>
      <c r="D196" s="8">
        <v>35458391845</v>
      </c>
      <c r="E196" s="10" t="s">
        <v>1350</v>
      </c>
      <c r="F196" s="1" t="s">
        <v>1351</v>
      </c>
      <c r="G196" s="1" t="s">
        <v>1352</v>
      </c>
      <c r="H196" s="1" t="s">
        <v>42</v>
      </c>
      <c r="I196" s="1" t="s">
        <v>1353</v>
      </c>
      <c r="J196" s="1" t="s">
        <v>44</v>
      </c>
      <c r="K196" s="1" t="s">
        <v>118</v>
      </c>
      <c r="L196" s="1" t="s">
        <v>1354</v>
      </c>
      <c r="M196" s="1" t="s">
        <v>1355</v>
      </c>
      <c r="N196" s="8">
        <v>17</v>
      </c>
      <c r="O196" s="1" t="s">
        <v>48</v>
      </c>
      <c r="P196" s="1" t="s">
        <v>71</v>
      </c>
      <c r="Q196" s="1" t="s">
        <v>50</v>
      </c>
      <c r="R196" s="1" t="s">
        <v>51</v>
      </c>
      <c r="S196" s="8">
        <v>3</v>
      </c>
      <c r="T196" s="1" t="s">
        <v>53</v>
      </c>
      <c r="U196" s="1" t="s">
        <v>87</v>
      </c>
      <c r="V196" s="1" t="s">
        <v>120</v>
      </c>
      <c r="W196" s="1" t="s">
        <v>50</v>
      </c>
      <c r="X196" s="1" t="s">
        <v>50</v>
      </c>
      <c r="Y196" s="1" t="s">
        <v>88</v>
      </c>
      <c r="Z196" s="1" t="str">
        <f t="shared" ref="Z196:Z259" si="4">IF(OR(Y196="Menos de 1",Y196="1 a 2"),"Até 2","Mais de 2")</f>
        <v>Mais de 2</v>
      </c>
      <c r="AA196" s="1" t="s">
        <v>57</v>
      </c>
      <c r="AB196" s="1" t="s">
        <v>58</v>
      </c>
      <c r="AC196" s="1" t="s">
        <v>50</v>
      </c>
      <c r="AD196" s="8">
        <v>1</v>
      </c>
      <c r="AE196" s="8">
        <v>2</v>
      </c>
      <c r="AF196" s="8">
        <v>1</v>
      </c>
      <c r="AG196" s="8">
        <v>2</v>
      </c>
      <c r="AH196" s="1" t="s">
        <v>228</v>
      </c>
      <c r="AI196" s="1" t="s">
        <v>102</v>
      </c>
      <c r="AJ196" s="1" t="s">
        <v>53</v>
      </c>
    </row>
    <row r="197" spans="1:36" ht="12.75" x14ac:dyDescent="0.2">
      <c r="A197" s="1" t="s">
        <v>1356</v>
      </c>
      <c r="B197" t="str">
        <f t="shared" si="0"/>
        <v>P1</v>
      </c>
      <c r="C197" s="1" t="s">
        <v>1357</v>
      </c>
      <c r="D197" s="8">
        <v>51600581846</v>
      </c>
      <c r="E197" s="1" t="s">
        <v>1358</v>
      </c>
      <c r="F197" s="1" t="s">
        <v>1359</v>
      </c>
      <c r="G197" s="1" t="s">
        <v>1360</v>
      </c>
      <c r="H197" s="1" t="s">
        <v>42</v>
      </c>
      <c r="I197" s="1" t="s">
        <v>1361</v>
      </c>
      <c r="J197" s="1" t="s">
        <v>44</v>
      </c>
      <c r="K197" s="1" t="s">
        <v>85</v>
      </c>
      <c r="L197" s="1" t="s">
        <v>1362</v>
      </c>
      <c r="M197" s="1" t="s">
        <v>70</v>
      </c>
      <c r="N197" s="8">
        <v>17</v>
      </c>
      <c r="O197" s="1" t="s">
        <v>48</v>
      </c>
      <c r="P197" s="1" t="s">
        <v>49</v>
      </c>
      <c r="Q197" s="1" t="s">
        <v>50</v>
      </c>
      <c r="R197" s="1" t="s">
        <v>51</v>
      </c>
      <c r="S197" s="8">
        <v>4</v>
      </c>
      <c r="T197" s="1" t="s">
        <v>53</v>
      </c>
      <c r="U197" s="1" t="s">
        <v>54</v>
      </c>
      <c r="V197" s="1" t="s">
        <v>54</v>
      </c>
      <c r="W197" s="1" t="s">
        <v>50</v>
      </c>
      <c r="X197" s="1" t="s">
        <v>50</v>
      </c>
      <c r="Y197" s="1" t="s">
        <v>131</v>
      </c>
      <c r="Z197" s="1" t="str">
        <f t="shared" si="4"/>
        <v>Até 2</v>
      </c>
      <c r="AA197" s="1" t="s">
        <v>57</v>
      </c>
      <c r="AB197" s="1" t="s">
        <v>58</v>
      </c>
      <c r="AC197" s="1" t="s">
        <v>50</v>
      </c>
      <c r="AD197" s="8">
        <v>1</v>
      </c>
      <c r="AE197" s="1" t="s">
        <v>60</v>
      </c>
      <c r="AF197" s="8">
        <v>1</v>
      </c>
      <c r="AG197" s="8">
        <v>2</v>
      </c>
      <c r="AH197" s="1" t="s">
        <v>132</v>
      </c>
      <c r="AI197" s="1" t="s">
        <v>182</v>
      </c>
      <c r="AJ197" s="1" t="s">
        <v>50</v>
      </c>
    </row>
    <row r="198" spans="1:36" ht="12.75" x14ac:dyDescent="0.2">
      <c r="A198" s="1" t="s">
        <v>1363</v>
      </c>
      <c r="B198" t="str">
        <f t="shared" si="0"/>
        <v>P1</v>
      </c>
      <c r="C198" s="1" t="s">
        <v>1364</v>
      </c>
      <c r="D198" s="8">
        <v>49794700843</v>
      </c>
      <c r="E198" s="1" t="s">
        <v>1365</v>
      </c>
      <c r="F198" s="1" t="s">
        <v>1366</v>
      </c>
      <c r="G198" s="1" t="s">
        <v>1074</v>
      </c>
      <c r="H198" s="1" t="s">
        <v>42</v>
      </c>
      <c r="I198" s="1" t="s">
        <v>1367</v>
      </c>
      <c r="J198" s="1" t="s">
        <v>44</v>
      </c>
      <c r="K198" s="1" t="s">
        <v>109</v>
      </c>
      <c r="L198" s="1" t="s">
        <v>1368</v>
      </c>
      <c r="M198" s="1" t="s">
        <v>260</v>
      </c>
      <c r="N198" s="8">
        <v>18</v>
      </c>
      <c r="O198" s="1" t="s">
        <v>48</v>
      </c>
      <c r="P198" s="1" t="s">
        <v>474</v>
      </c>
      <c r="Q198" s="1" t="s">
        <v>50</v>
      </c>
      <c r="R198" s="1" t="s">
        <v>130</v>
      </c>
      <c r="S198" s="1" t="s">
        <v>52</v>
      </c>
      <c r="T198" s="1" t="s">
        <v>53</v>
      </c>
      <c r="U198" s="1" t="s">
        <v>87</v>
      </c>
      <c r="V198" s="1" t="s">
        <v>73</v>
      </c>
      <c r="W198" s="1" t="s">
        <v>50</v>
      </c>
      <c r="X198" s="1" t="s">
        <v>50</v>
      </c>
      <c r="Y198" s="1" t="s">
        <v>131</v>
      </c>
      <c r="Z198" s="1" t="str">
        <f t="shared" si="4"/>
        <v>Até 2</v>
      </c>
      <c r="AA198" s="1" t="s">
        <v>57</v>
      </c>
      <c r="AB198" s="1" t="s">
        <v>58</v>
      </c>
      <c r="AC198" s="1" t="s">
        <v>50</v>
      </c>
      <c r="AD198" s="1" t="s">
        <v>60</v>
      </c>
      <c r="AE198" s="1" t="s">
        <v>60</v>
      </c>
      <c r="AF198" s="8">
        <v>2</v>
      </c>
      <c r="AG198" s="8">
        <v>2</v>
      </c>
      <c r="AH198" s="1" t="s">
        <v>121</v>
      </c>
      <c r="AI198" s="1" t="s">
        <v>293</v>
      </c>
      <c r="AJ198" s="1" t="s">
        <v>50</v>
      </c>
    </row>
    <row r="199" spans="1:36" ht="12.75" x14ac:dyDescent="0.2">
      <c r="A199" s="1" t="s">
        <v>1369</v>
      </c>
      <c r="B199" t="str">
        <f t="shared" si="0"/>
        <v>P2</v>
      </c>
      <c r="C199" s="1" t="s">
        <v>1370</v>
      </c>
      <c r="D199" s="8">
        <v>46131593850</v>
      </c>
      <c r="E199" s="1" t="s">
        <v>1369</v>
      </c>
      <c r="F199" s="1" t="s">
        <v>412</v>
      </c>
      <c r="G199" s="1" t="s">
        <v>413</v>
      </c>
      <c r="H199" s="1" t="s">
        <v>266</v>
      </c>
      <c r="I199" s="1" t="s">
        <v>1371</v>
      </c>
      <c r="J199" s="1" t="s">
        <v>44</v>
      </c>
      <c r="K199" s="1" t="s">
        <v>174</v>
      </c>
      <c r="L199" s="1" t="s">
        <v>1372</v>
      </c>
      <c r="M199" s="1" t="s">
        <v>70</v>
      </c>
      <c r="N199" s="8">
        <v>17</v>
      </c>
      <c r="O199" s="1" t="s">
        <v>48</v>
      </c>
      <c r="P199" s="1" t="s">
        <v>49</v>
      </c>
      <c r="Q199" s="1" t="s">
        <v>53</v>
      </c>
      <c r="R199" s="1" t="s">
        <v>51</v>
      </c>
      <c r="S199" s="8">
        <v>2</v>
      </c>
      <c r="T199" s="1" t="s">
        <v>50</v>
      </c>
      <c r="U199" s="1" t="s">
        <v>55</v>
      </c>
      <c r="V199" s="1" t="s">
        <v>55</v>
      </c>
      <c r="W199" s="1" t="s">
        <v>50</v>
      </c>
      <c r="X199" s="1" t="s">
        <v>50</v>
      </c>
      <c r="Y199" s="1" t="s">
        <v>74</v>
      </c>
      <c r="Z199" s="1" t="str">
        <f t="shared" si="4"/>
        <v>Até 2</v>
      </c>
      <c r="AA199" s="1" t="s">
        <v>75</v>
      </c>
      <c r="AB199" s="1" t="s">
        <v>76</v>
      </c>
      <c r="AC199" s="1" t="s">
        <v>50</v>
      </c>
      <c r="AD199" s="8">
        <v>1</v>
      </c>
      <c r="AE199" s="1" t="s">
        <v>60</v>
      </c>
      <c r="AF199" s="8">
        <v>1</v>
      </c>
      <c r="AG199" s="8">
        <v>1</v>
      </c>
      <c r="AH199" s="1" t="s">
        <v>269</v>
      </c>
      <c r="AI199" s="1" t="s">
        <v>382</v>
      </c>
      <c r="AJ199" s="1" t="s">
        <v>53</v>
      </c>
    </row>
    <row r="200" spans="1:36" ht="12.75" x14ac:dyDescent="0.2">
      <c r="A200" s="1" t="s">
        <v>1373</v>
      </c>
      <c r="B200" t="str">
        <f t="shared" si="0"/>
        <v>P1</v>
      </c>
      <c r="C200" s="1" t="s">
        <v>1374</v>
      </c>
      <c r="D200" s="8">
        <v>49171016899</v>
      </c>
      <c r="E200" s="1" t="s">
        <v>1375</v>
      </c>
      <c r="F200" s="1" t="s">
        <v>1376</v>
      </c>
      <c r="G200" s="1" t="s">
        <v>1377</v>
      </c>
      <c r="H200" s="1" t="s">
        <v>42</v>
      </c>
      <c r="I200" s="1" t="s">
        <v>1378</v>
      </c>
      <c r="J200" s="1" t="s">
        <v>44</v>
      </c>
      <c r="K200" s="1" t="s">
        <v>45</v>
      </c>
      <c r="L200" s="1" t="s">
        <v>1379</v>
      </c>
      <c r="M200" s="1" t="s">
        <v>70</v>
      </c>
      <c r="N200" s="8">
        <v>19</v>
      </c>
      <c r="O200" s="1" t="s">
        <v>48</v>
      </c>
      <c r="P200" s="1" t="s">
        <v>49</v>
      </c>
      <c r="Q200" s="1" t="s">
        <v>50</v>
      </c>
      <c r="R200" s="1" t="s">
        <v>251</v>
      </c>
      <c r="S200" s="8">
        <v>4</v>
      </c>
      <c r="T200" s="1" t="s">
        <v>53</v>
      </c>
      <c r="U200" s="1" t="s">
        <v>111</v>
      </c>
      <c r="V200" s="1" t="s">
        <v>73</v>
      </c>
      <c r="W200" s="1" t="s">
        <v>53</v>
      </c>
      <c r="X200" s="1" t="s">
        <v>50</v>
      </c>
      <c r="Y200" s="1" t="s">
        <v>56</v>
      </c>
      <c r="Z200" s="1" t="str">
        <f t="shared" si="4"/>
        <v>Mais de 2</v>
      </c>
      <c r="AA200" s="1" t="s">
        <v>57</v>
      </c>
      <c r="AB200" s="1" t="s">
        <v>76</v>
      </c>
      <c r="AC200" s="1" t="s">
        <v>53</v>
      </c>
      <c r="AD200" s="1" t="s">
        <v>59</v>
      </c>
      <c r="AE200" s="1" t="s">
        <v>60</v>
      </c>
      <c r="AF200" s="8">
        <v>2</v>
      </c>
      <c r="AG200" s="8">
        <v>1</v>
      </c>
      <c r="AH200" s="1" t="s">
        <v>77</v>
      </c>
      <c r="AI200" s="1" t="s">
        <v>143</v>
      </c>
      <c r="AJ200" s="1" t="s">
        <v>50</v>
      </c>
    </row>
    <row r="201" spans="1:36" ht="12.75" x14ac:dyDescent="0.2">
      <c r="A201" s="1" t="s">
        <v>1380</v>
      </c>
      <c r="B201" t="str">
        <f t="shared" si="0"/>
        <v>P1</v>
      </c>
      <c r="C201" s="1" t="s">
        <v>1381</v>
      </c>
      <c r="D201" s="8">
        <v>47453570875</v>
      </c>
      <c r="E201" s="1" t="s">
        <v>1382</v>
      </c>
      <c r="F201" s="1" t="s">
        <v>1383</v>
      </c>
      <c r="G201" s="1" t="s">
        <v>526</v>
      </c>
      <c r="H201" s="1" t="s">
        <v>42</v>
      </c>
      <c r="I201" s="1" t="s">
        <v>1384</v>
      </c>
      <c r="J201" s="1" t="s">
        <v>44</v>
      </c>
      <c r="K201" s="1" t="s">
        <v>322</v>
      </c>
      <c r="L201" s="1" t="s">
        <v>1385</v>
      </c>
      <c r="M201" s="1" t="s">
        <v>129</v>
      </c>
      <c r="N201" s="8">
        <v>17</v>
      </c>
      <c r="O201" s="1" t="s">
        <v>48</v>
      </c>
      <c r="P201" s="1" t="s">
        <v>151</v>
      </c>
      <c r="Q201" s="1" t="s">
        <v>50</v>
      </c>
      <c r="R201" s="1" t="s">
        <v>51</v>
      </c>
      <c r="S201" s="8">
        <v>3</v>
      </c>
      <c r="T201" s="1" t="s">
        <v>53</v>
      </c>
      <c r="U201" s="1" t="s">
        <v>87</v>
      </c>
      <c r="V201" s="1" t="s">
        <v>159</v>
      </c>
      <c r="W201" s="1" t="s">
        <v>50</v>
      </c>
      <c r="X201" s="1" t="s">
        <v>50</v>
      </c>
      <c r="Y201" s="1" t="s">
        <v>56</v>
      </c>
      <c r="Z201" s="1" t="str">
        <f t="shared" si="4"/>
        <v>Mais de 2</v>
      </c>
      <c r="AA201" s="1" t="s">
        <v>57</v>
      </c>
      <c r="AB201" s="1" t="s">
        <v>90</v>
      </c>
      <c r="AC201" s="1" t="s">
        <v>50</v>
      </c>
      <c r="AD201" s="8">
        <v>1</v>
      </c>
      <c r="AE201" s="1" t="s">
        <v>60</v>
      </c>
      <c r="AF201" s="8">
        <v>1</v>
      </c>
      <c r="AG201" s="8">
        <v>2</v>
      </c>
      <c r="AH201" s="1" t="s">
        <v>269</v>
      </c>
      <c r="AI201" s="1" t="s">
        <v>102</v>
      </c>
      <c r="AJ201" s="1" t="s">
        <v>50</v>
      </c>
    </row>
    <row r="202" spans="1:36" ht="12.75" x14ac:dyDescent="0.2">
      <c r="A202" s="1" t="s">
        <v>1386</v>
      </c>
      <c r="B202" t="str">
        <f t="shared" si="0"/>
        <v>P1</v>
      </c>
      <c r="C202" s="1" t="s">
        <v>1387</v>
      </c>
      <c r="D202" s="8">
        <v>42102175812</v>
      </c>
      <c r="E202" s="1"/>
      <c r="F202" s="1" t="s">
        <v>1388</v>
      </c>
      <c r="G202" s="1" t="s">
        <v>1099</v>
      </c>
      <c r="H202" s="1" t="s">
        <v>42</v>
      </c>
      <c r="I202" s="1" t="s">
        <v>1389</v>
      </c>
      <c r="J202" s="1" t="s">
        <v>241</v>
      </c>
      <c r="K202" s="1" t="s">
        <v>826</v>
      </c>
      <c r="L202" s="1" t="s">
        <v>1390</v>
      </c>
      <c r="M202" s="1" t="s">
        <v>129</v>
      </c>
      <c r="N202" s="8">
        <v>18</v>
      </c>
      <c r="O202" s="1" t="s">
        <v>48</v>
      </c>
      <c r="P202" s="1" t="s">
        <v>151</v>
      </c>
      <c r="Q202" s="1" t="s">
        <v>50</v>
      </c>
      <c r="R202" s="1" t="s">
        <v>51</v>
      </c>
      <c r="S202" s="8">
        <v>4</v>
      </c>
      <c r="T202" s="1" t="s">
        <v>53</v>
      </c>
      <c r="U202" s="1" t="s">
        <v>55</v>
      </c>
      <c r="V202" s="1" t="s">
        <v>54</v>
      </c>
      <c r="W202" s="1" t="s">
        <v>53</v>
      </c>
      <c r="X202" s="1" t="s">
        <v>50</v>
      </c>
      <c r="Y202" s="1" t="s">
        <v>88</v>
      </c>
      <c r="Z202" s="1" t="str">
        <f t="shared" si="4"/>
        <v>Mais de 2</v>
      </c>
      <c r="AA202" s="1" t="s">
        <v>57</v>
      </c>
      <c r="AB202" s="1" t="s">
        <v>76</v>
      </c>
      <c r="AC202" s="1" t="s">
        <v>50</v>
      </c>
      <c r="AD202" s="8">
        <v>1</v>
      </c>
      <c r="AE202" s="8">
        <v>2</v>
      </c>
      <c r="AF202" s="8">
        <v>2</v>
      </c>
      <c r="AG202" s="8">
        <v>1</v>
      </c>
      <c r="AH202" s="1" t="s">
        <v>121</v>
      </c>
      <c r="AI202" s="1" t="s">
        <v>191</v>
      </c>
      <c r="AJ202" s="1" t="s">
        <v>50</v>
      </c>
    </row>
    <row r="203" spans="1:36" ht="12.75" x14ac:dyDescent="0.2">
      <c r="A203" s="1" t="s">
        <v>1391</v>
      </c>
      <c r="B203" t="str">
        <f t="shared" si="0"/>
        <v>P1</v>
      </c>
      <c r="C203" s="1" t="s">
        <v>1392</v>
      </c>
      <c r="D203" s="8">
        <v>49690016857</v>
      </c>
      <c r="E203" s="1"/>
      <c r="F203" s="1" t="s">
        <v>1393</v>
      </c>
      <c r="G203" s="1" t="s">
        <v>346</v>
      </c>
      <c r="H203" s="1" t="s">
        <v>42</v>
      </c>
      <c r="I203" s="1" t="s">
        <v>1394</v>
      </c>
      <c r="J203" s="1" t="s">
        <v>44</v>
      </c>
      <c r="K203" s="1" t="s">
        <v>118</v>
      </c>
      <c r="L203" s="1" t="s">
        <v>1395</v>
      </c>
      <c r="M203" s="1" t="s">
        <v>150</v>
      </c>
      <c r="N203" s="8">
        <v>17</v>
      </c>
      <c r="O203" s="1" t="s">
        <v>48</v>
      </c>
      <c r="P203" s="1" t="s">
        <v>71</v>
      </c>
      <c r="Q203" s="1" t="s">
        <v>50</v>
      </c>
      <c r="R203" s="1" t="s">
        <v>51</v>
      </c>
      <c r="S203" s="8">
        <v>4</v>
      </c>
      <c r="T203" s="1" t="s">
        <v>53</v>
      </c>
      <c r="U203" s="1" t="s">
        <v>87</v>
      </c>
      <c r="V203" s="1" t="s">
        <v>111</v>
      </c>
      <c r="W203" s="1" t="s">
        <v>53</v>
      </c>
      <c r="X203" s="1" t="s">
        <v>50</v>
      </c>
      <c r="Y203" s="1" t="s">
        <v>74</v>
      </c>
      <c r="Z203" s="1" t="str">
        <f t="shared" si="4"/>
        <v>Até 2</v>
      </c>
      <c r="AA203" s="1" t="s">
        <v>57</v>
      </c>
      <c r="AB203" s="1" t="s">
        <v>76</v>
      </c>
      <c r="AC203" s="1" t="s">
        <v>50</v>
      </c>
      <c r="AD203" s="8">
        <v>2</v>
      </c>
      <c r="AE203" s="1" t="s">
        <v>60</v>
      </c>
      <c r="AF203" s="8">
        <v>1</v>
      </c>
      <c r="AG203" s="8">
        <v>1</v>
      </c>
      <c r="AH203" s="1" t="s">
        <v>61</v>
      </c>
      <c r="AI203" s="1" t="s">
        <v>1396</v>
      </c>
      <c r="AJ203" s="1" t="s">
        <v>50</v>
      </c>
    </row>
    <row r="204" spans="1:36" ht="12.75" x14ac:dyDescent="0.2">
      <c r="A204" s="1" t="s">
        <v>1397</v>
      </c>
      <c r="B204" t="str">
        <f t="shared" si="0"/>
        <v>P1</v>
      </c>
      <c r="C204" s="1" t="s">
        <v>1398</v>
      </c>
      <c r="D204" s="8">
        <v>37533791827</v>
      </c>
      <c r="E204" s="1" t="s">
        <v>1397</v>
      </c>
      <c r="F204" s="1" t="s">
        <v>1399</v>
      </c>
      <c r="G204" s="1" t="s">
        <v>538</v>
      </c>
      <c r="H204" s="1" t="s">
        <v>42</v>
      </c>
      <c r="I204" s="1" t="s">
        <v>1400</v>
      </c>
      <c r="J204" s="1" t="s">
        <v>44</v>
      </c>
      <c r="K204" s="1" t="s">
        <v>68</v>
      </c>
      <c r="L204" s="1" t="s">
        <v>1401</v>
      </c>
      <c r="M204" s="1" t="s">
        <v>150</v>
      </c>
      <c r="N204" s="8">
        <v>17</v>
      </c>
      <c r="O204" s="1" t="s">
        <v>48</v>
      </c>
      <c r="P204" s="1" t="s">
        <v>71</v>
      </c>
      <c r="Q204" s="1" t="s">
        <v>50</v>
      </c>
      <c r="R204" s="1" t="s">
        <v>130</v>
      </c>
      <c r="S204" s="8">
        <v>4</v>
      </c>
      <c r="T204" s="1" t="s">
        <v>53</v>
      </c>
      <c r="U204" s="1" t="s">
        <v>87</v>
      </c>
      <c r="V204" s="1" t="s">
        <v>73</v>
      </c>
      <c r="W204" s="1" t="s">
        <v>53</v>
      </c>
      <c r="X204" s="1" t="s">
        <v>50</v>
      </c>
      <c r="Y204" s="1" t="s">
        <v>56</v>
      </c>
      <c r="Z204" s="1" t="str">
        <f t="shared" si="4"/>
        <v>Mais de 2</v>
      </c>
      <c r="AA204" s="1" t="s">
        <v>57</v>
      </c>
      <c r="AB204" s="1" t="s">
        <v>76</v>
      </c>
      <c r="AC204" s="1" t="s">
        <v>50</v>
      </c>
      <c r="AD204" s="8">
        <v>1</v>
      </c>
      <c r="AE204" s="1" t="s">
        <v>60</v>
      </c>
      <c r="AF204" s="8">
        <v>1</v>
      </c>
      <c r="AG204" s="8">
        <v>2</v>
      </c>
      <c r="AH204" s="1" t="s">
        <v>228</v>
      </c>
      <c r="AI204" s="1" t="s">
        <v>167</v>
      </c>
      <c r="AJ204" s="1" t="s">
        <v>50</v>
      </c>
    </row>
    <row r="205" spans="1:36" ht="12.75" x14ac:dyDescent="0.2">
      <c r="A205" s="1" t="s">
        <v>1402</v>
      </c>
      <c r="B205" t="str">
        <f t="shared" si="0"/>
        <v>P1</v>
      </c>
      <c r="C205" s="1" t="s">
        <v>1403</v>
      </c>
      <c r="D205" s="8">
        <v>47335418801</v>
      </c>
      <c r="E205" s="1"/>
      <c r="F205" s="1" t="s">
        <v>1404</v>
      </c>
      <c r="G205" s="1" t="s">
        <v>1405</v>
      </c>
      <c r="H205" s="1" t="s">
        <v>42</v>
      </c>
      <c r="I205" s="1" t="s">
        <v>1406</v>
      </c>
      <c r="J205" s="1" t="s">
        <v>44</v>
      </c>
      <c r="K205" s="1" t="s">
        <v>174</v>
      </c>
      <c r="L205" s="1" t="s">
        <v>1407</v>
      </c>
      <c r="M205" s="1" t="s">
        <v>129</v>
      </c>
      <c r="N205" s="8">
        <v>17</v>
      </c>
      <c r="O205" s="1" t="s">
        <v>48</v>
      </c>
      <c r="P205" s="1" t="s">
        <v>49</v>
      </c>
      <c r="Q205" s="1" t="s">
        <v>50</v>
      </c>
      <c r="R205" s="1" t="s">
        <v>51</v>
      </c>
      <c r="S205" s="8">
        <v>3</v>
      </c>
      <c r="T205" s="1" t="s">
        <v>53</v>
      </c>
      <c r="U205" s="1" t="s">
        <v>54</v>
      </c>
      <c r="V205" s="1" t="s">
        <v>54</v>
      </c>
      <c r="W205" s="1" t="s">
        <v>50</v>
      </c>
      <c r="X205" s="1" t="s">
        <v>50</v>
      </c>
      <c r="Y205" s="1" t="s">
        <v>74</v>
      </c>
      <c r="Z205" s="1" t="str">
        <f t="shared" si="4"/>
        <v>Até 2</v>
      </c>
      <c r="AA205" s="1" t="s">
        <v>57</v>
      </c>
      <c r="AB205" s="1" t="s">
        <v>76</v>
      </c>
      <c r="AC205" s="1" t="s">
        <v>50</v>
      </c>
      <c r="AD205" s="8">
        <v>1</v>
      </c>
      <c r="AE205" s="1" t="s">
        <v>60</v>
      </c>
      <c r="AF205" s="8">
        <v>2</v>
      </c>
      <c r="AG205" s="8">
        <v>1</v>
      </c>
      <c r="AH205" s="1" t="s">
        <v>269</v>
      </c>
      <c r="AI205" s="1" t="s">
        <v>133</v>
      </c>
      <c r="AJ205" s="1" t="s">
        <v>50</v>
      </c>
    </row>
    <row r="206" spans="1:36" ht="12.75" x14ac:dyDescent="0.2">
      <c r="A206" s="1" t="s">
        <v>1408</v>
      </c>
      <c r="B206" t="str">
        <f t="shared" si="0"/>
        <v>P1</v>
      </c>
      <c r="C206" s="1" t="s">
        <v>1409</v>
      </c>
      <c r="D206" s="8">
        <v>51031263896</v>
      </c>
      <c r="E206" s="10" t="s">
        <v>1410</v>
      </c>
      <c r="F206" s="1" t="s">
        <v>1411</v>
      </c>
      <c r="G206" s="1" t="s">
        <v>1412</v>
      </c>
      <c r="H206" s="1" t="s">
        <v>42</v>
      </c>
      <c r="I206" s="1" t="s">
        <v>1413</v>
      </c>
      <c r="J206" s="1" t="s">
        <v>44</v>
      </c>
      <c r="K206" s="1" t="s">
        <v>45</v>
      </c>
      <c r="L206" s="1" t="s">
        <v>1414</v>
      </c>
      <c r="M206" s="1" t="s">
        <v>150</v>
      </c>
      <c r="N206" s="8">
        <v>17</v>
      </c>
      <c r="O206" s="1" t="s">
        <v>48</v>
      </c>
      <c r="P206" s="1" t="s">
        <v>71</v>
      </c>
      <c r="Q206" s="1" t="s">
        <v>50</v>
      </c>
      <c r="R206" s="1" t="s">
        <v>130</v>
      </c>
      <c r="S206" s="8">
        <v>2</v>
      </c>
      <c r="T206" s="1" t="s">
        <v>53</v>
      </c>
      <c r="U206" s="1" t="s">
        <v>72</v>
      </c>
      <c r="V206" s="1" t="s">
        <v>73</v>
      </c>
      <c r="W206" s="1" t="s">
        <v>50</v>
      </c>
      <c r="X206" s="1" t="s">
        <v>50</v>
      </c>
      <c r="Y206" s="1" t="s">
        <v>56</v>
      </c>
      <c r="Z206" s="1" t="str">
        <f t="shared" si="4"/>
        <v>Mais de 2</v>
      </c>
      <c r="AA206" s="1" t="s">
        <v>57</v>
      </c>
      <c r="AB206" s="1" t="s">
        <v>58</v>
      </c>
      <c r="AC206" s="1" t="s">
        <v>50</v>
      </c>
      <c r="AD206" s="8">
        <v>1</v>
      </c>
      <c r="AE206" s="8">
        <v>2</v>
      </c>
      <c r="AF206" s="8">
        <v>1</v>
      </c>
      <c r="AG206" s="8">
        <v>1</v>
      </c>
      <c r="AH206" s="1" t="s">
        <v>61</v>
      </c>
      <c r="AI206" s="1" t="s">
        <v>1415</v>
      </c>
      <c r="AJ206" s="1" t="s">
        <v>50</v>
      </c>
    </row>
    <row r="207" spans="1:36" ht="12.75" x14ac:dyDescent="0.2">
      <c r="A207" s="1" t="s">
        <v>1416</v>
      </c>
      <c r="B207" t="str">
        <f t="shared" si="0"/>
        <v>P1</v>
      </c>
      <c r="C207" s="1" t="s">
        <v>1417</v>
      </c>
      <c r="D207" s="8">
        <v>51690046805</v>
      </c>
      <c r="E207" s="10" t="s">
        <v>1418</v>
      </c>
      <c r="F207" s="1" t="s">
        <v>1419</v>
      </c>
      <c r="G207" s="1" t="s">
        <v>1420</v>
      </c>
      <c r="H207" s="1" t="s">
        <v>42</v>
      </c>
      <c r="I207" s="1" t="s">
        <v>1421</v>
      </c>
      <c r="J207" s="1" t="s">
        <v>44</v>
      </c>
      <c r="K207" s="1" t="s">
        <v>68</v>
      </c>
      <c r="L207" s="1" t="s">
        <v>1422</v>
      </c>
      <c r="M207" s="1" t="s">
        <v>140</v>
      </c>
      <c r="N207" s="8">
        <v>17</v>
      </c>
      <c r="O207" s="1" t="s">
        <v>48</v>
      </c>
      <c r="P207" s="1" t="s">
        <v>71</v>
      </c>
      <c r="Q207" s="1" t="s">
        <v>50</v>
      </c>
      <c r="R207" s="1" t="s">
        <v>51</v>
      </c>
      <c r="S207" s="1" t="s">
        <v>52</v>
      </c>
      <c r="T207" s="1" t="s">
        <v>53</v>
      </c>
      <c r="U207" s="1" t="s">
        <v>54</v>
      </c>
      <c r="V207" s="1" t="s">
        <v>54</v>
      </c>
      <c r="W207" s="1" t="s">
        <v>53</v>
      </c>
      <c r="X207" s="1" t="s">
        <v>50</v>
      </c>
      <c r="Y207" s="1" t="s">
        <v>88</v>
      </c>
      <c r="Z207" s="1" t="str">
        <f t="shared" si="4"/>
        <v>Mais de 2</v>
      </c>
      <c r="AA207" s="1" t="s">
        <v>57</v>
      </c>
      <c r="AB207" s="1" t="s">
        <v>76</v>
      </c>
      <c r="AC207" s="1" t="s">
        <v>50</v>
      </c>
      <c r="AD207" s="1" t="s">
        <v>59</v>
      </c>
      <c r="AE207" s="1" t="s">
        <v>60</v>
      </c>
      <c r="AF207" s="8">
        <v>2</v>
      </c>
      <c r="AG207" s="1" t="s">
        <v>60</v>
      </c>
      <c r="AH207" s="1" t="s">
        <v>269</v>
      </c>
      <c r="AI207" s="1" t="s">
        <v>200</v>
      </c>
      <c r="AJ207" s="1" t="s">
        <v>50</v>
      </c>
    </row>
    <row r="208" spans="1:36" ht="12.75" x14ac:dyDescent="0.2">
      <c r="A208" s="1" t="s">
        <v>1423</v>
      </c>
      <c r="B208" t="str">
        <f t="shared" si="0"/>
        <v>P2</v>
      </c>
      <c r="C208" s="1" t="s">
        <v>1424</v>
      </c>
      <c r="D208" s="8">
        <v>51483453812</v>
      </c>
      <c r="E208" s="1"/>
      <c r="F208" s="1" t="s">
        <v>1425</v>
      </c>
      <c r="G208" s="1" t="s">
        <v>1426</v>
      </c>
      <c r="H208" s="1" t="s">
        <v>42</v>
      </c>
      <c r="I208" s="1" t="s">
        <v>1427</v>
      </c>
      <c r="J208" s="1" t="s">
        <v>44</v>
      </c>
      <c r="K208" s="1" t="s">
        <v>45</v>
      </c>
      <c r="L208" s="1" t="s">
        <v>1428</v>
      </c>
      <c r="M208" s="1" t="s">
        <v>47</v>
      </c>
      <c r="N208" s="8">
        <v>17</v>
      </c>
      <c r="O208" s="1" t="s">
        <v>48</v>
      </c>
      <c r="P208" s="1" t="s">
        <v>71</v>
      </c>
      <c r="Q208" s="1" t="s">
        <v>50</v>
      </c>
      <c r="R208" s="1" t="s">
        <v>51</v>
      </c>
      <c r="S208" s="8">
        <v>3</v>
      </c>
      <c r="T208" s="1" t="s">
        <v>53</v>
      </c>
      <c r="U208" s="1" t="s">
        <v>111</v>
      </c>
      <c r="V208" s="1" t="s">
        <v>73</v>
      </c>
      <c r="W208" s="1" t="s">
        <v>53</v>
      </c>
      <c r="X208" s="1" t="s">
        <v>50</v>
      </c>
      <c r="Y208" s="1" t="s">
        <v>88</v>
      </c>
      <c r="Z208" s="1" t="str">
        <f t="shared" si="4"/>
        <v>Mais de 2</v>
      </c>
      <c r="AA208" s="1" t="s">
        <v>57</v>
      </c>
      <c r="AB208" s="1" t="s">
        <v>76</v>
      </c>
      <c r="AC208" s="1" t="s">
        <v>50</v>
      </c>
      <c r="AD208" s="8">
        <v>2</v>
      </c>
      <c r="AE208" s="1" t="s">
        <v>60</v>
      </c>
      <c r="AF208" s="8">
        <v>2</v>
      </c>
      <c r="AG208" s="8">
        <v>2</v>
      </c>
      <c r="AH208" s="1" t="s">
        <v>121</v>
      </c>
      <c r="AI208" s="1" t="s">
        <v>1429</v>
      </c>
      <c r="AJ208" s="1" t="s">
        <v>53</v>
      </c>
    </row>
    <row r="209" spans="1:36" ht="12.75" x14ac:dyDescent="0.2">
      <c r="A209" s="1" t="s">
        <v>1430</v>
      </c>
      <c r="B209" t="str">
        <f t="shared" si="0"/>
        <v>P1</v>
      </c>
      <c r="C209" s="1" t="s">
        <v>1431</v>
      </c>
      <c r="D209" s="8">
        <v>52480369846</v>
      </c>
      <c r="E209" s="10" t="s">
        <v>1432</v>
      </c>
      <c r="F209" s="1" t="s">
        <v>1433</v>
      </c>
      <c r="G209" s="1" t="s">
        <v>400</v>
      </c>
      <c r="H209" s="1" t="s">
        <v>42</v>
      </c>
      <c r="I209" s="1" t="s">
        <v>1434</v>
      </c>
      <c r="J209" s="1" t="s">
        <v>44</v>
      </c>
      <c r="K209" s="1" t="s">
        <v>109</v>
      </c>
      <c r="L209" s="1" t="s">
        <v>1435</v>
      </c>
      <c r="M209" s="1" t="s">
        <v>129</v>
      </c>
      <c r="N209" s="8">
        <v>17</v>
      </c>
      <c r="O209" s="1" t="s">
        <v>48</v>
      </c>
      <c r="P209" s="1" t="s">
        <v>71</v>
      </c>
      <c r="Q209" s="1" t="s">
        <v>50</v>
      </c>
      <c r="R209" s="1" t="s">
        <v>130</v>
      </c>
      <c r="S209" s="8">
        <v>4</v>
      </c>
      <c r="T209" s="1" t="s">
        <v>53</v>
      </c>
      <c r="U209" s="1" t="s">
        <v>87</v>
      </c>
      <c r="V209" s="1" t="s">
        <v>111</v>
      </c>
      <c r="W209" s="1" t="s">
        <v>50</v>
      </c>
      <c r="X209" s="1" t="s">
        <v>50</v>
      </c>
      <c r="Y209" s="1" t="s">
        <v>74</v>
      </c>
      <c r="Z209" s="1" t="str">
        <f t="shared" si="4"/>
        <v>Até 2</v>
      </c>
      <c r="AA209" s="1" t="s">
        <v>57</v>
      </c>
      <c r="AB209" s="1" t="s">
        <v>76</v>
      </c>
      <c r="AC209" s="1" t="s">
        <v>50</v>
      </c>
      <c r="AD209" s="8">
        <v>2</v>
      </c>
      <c r="AE209" s="1" t="s">
        <v>60</v>
      </c>
      <c r="AF209" s="8">
        <v>1</v>
      </c>
      <c r="AG209" s="8">
        <v>2</v>
      </c>
      <c r="AH209" s="1" t="s">
        <v>121</v>
      </c>
      <c r="AI209" s="1" t="s">
        <v>133</v>
      </c>
      <c r="AJ209" s="1" t="s">
        <v>50</v>
      </c>
    </row>
    <row r="210" spans="1:36" ht="12.75" x14ac:dyDescent="0.2">
      <c r="A210" s="1" t="s">
        <v>1436</v>
      </c>
      <c r="B210" t="str">
        <f t="shared" si="0"/>
        <v>P2</v>
      </c>
      <c r="C210" s="1" t="s">
        <v>1437</v>
      </c>
      <c r="D210" s="8">
        <v>42633951821</v>
      </c>
      <c r="E210" s="10" t="s">
        <v>1438</v>
      </c>
      <c r="F210" s="1" t="s">
        <v>1439</v>
      </c>
      <c r="G210" s="1" t="s">
        <v>421</v>
      </c>
      <c r="H210" s="1" t="s">
        <v>42</v>
      </c>
      <c r="I210" s="1" t="s">
        <v>1440</v>
      </c>
      <c r="J210" s="1" t="s">
        <v>44</v>
      </c>
      <c r="K210" s="1" t="s">
        <v>45</v>
      </c>
      <c r="L210" s="1" t="s">
        <v>1441</v>
      </c>
      <c r="M210" s="1" t="s">
        <v>70</v>
      </c>
      <c r="N210" s="8">
        <v>17</v>
      </c>
      <c r="O210" s="1" t="s">
        <v>48</v>
      </c>
      <c r="P210" s="1" t="s">
        <v>71</v>
      </c>
      <c r="Q210" s="1" t="s">
        <v>50</v>
      </c>
      <c r="R210" s="1" t="s">
        <v>51</v>
      </c>
      <c r="S210" s="8">
        <v>4</v>
      </c>
      <c r="T210" s="1" t="s">
        <v>53</v>
      </c>
      <c r="U210" s="1" t="s">
        <v>87</v>
      </c>
      <c r="V210" s="1" t="s">
        <v>120</v>
      </c>
      <c r="W210" s="1" t="s">
        <v>50</v>
      </c>
      <c r="X210" s="1" t="s">
        <v>50</v>
      </c>
      <c r="Y210" s="1" t="s">
        <v>74</v>
      </c>
      <c r="Z210" s="1" t="str">
        <f t="shared" si="4"/>
        <v>Até 2</v>
      </c>
      <c r="AA210" s="1" t="s">
        <v>89</v>
      </c>
      <c r="AB210" s="1" t="s">
        <v>76</v>
      </c>
      <c r="AC210" s="1" t="s">
        <v>50</v>
      </c>
      <c r="AD210" s="8">
        <v>1</v>
      </c>
      <c r="AE210" s="1" t="s">
        <v>60</v>
      </c>
      <c r="AF210" s="1" t="s">
        <v>60</v>
      </c>
      <c r="AG210" s="8">
        <v>2</v>
      </c>
      <c r="AH210" s="1" t="s">
        <v>228</v>
      </c>
      <c r="AI210" s="1" t="s">
        <v>200</v>
      </c>
      <c r="AJ210" s="1" t="s">
        <v>53</v>
      </c>
    </row>
    <row r="211" spans="1:36" ht="12.75" x14ac:dyDescent="0.2">
      <c r="A211" s="1" t="s">
        <v>1442</v>
      </c>
      <c r="B211" t="str">
        <f t="shared" si="0"/>
        <v>P1</v>
      </c>
      <c r="C211" s="1" t="s">
        <v>1443</v>
      </c>
      <c r="D211" s="8">
        <v>37100687896</v>
      </c>
      <c r="E211" s="1"/>
      <c r="F211" s="1" t="s">
        <v>1444</v>
      </c>
      <c r="G211" s="1" t="s">
        <v>1445</v>
      </c>
      <c r="H211" s="1" t="s">
        <v>42</v>
      </c>
      <c r="I211" s="1" t="s">
        <v>1446</v>
      </c>
      <c r="J211" s="1" t="s">
        <v>44</v>
      </c>
      <c r="K211" s="1" t="s">
        <v>45</v>
      </c>
      <c r="L211" s="1" t="s">
        <v>1447</v>
      </c>
      <c r="M211" s="1" t="s">
        <v>150</v>
      </c>
      <c r="N211" s="8">
        <v>18</v>
      </c>
      <c r="O211" s="1" t="s">
        <v>48</v>
      </c>
      <c r="P211" s="1" t="s">
        <v>71</v>
      </c>
      <c r="Q211" s="1" t="s">
        <v>50</v>
      </c>
      <c r="R211" s="1" t="s">
        <v>51</v>
      </c>
      <c r="S211" s="8">
        <v>4</v>
      </c>
      <c r="T211" s="1" t="s">
        <v>53</v>
      </c>
      <c r="U211" s="1" t="s">
        <v>594</v>
      </c>
      <c r="V211" s="1" t="s">
        <v>54</v>
      </c>
      <c r="W211" s="1" t="s">
        <v>53</v>
      </c>
      <c r="X211" s="1" t="s">
        <v>50</v>
      </c>
      <c r="Y211" s="1" t="s">
        <v>88</v>
      </c>
      <c r="Z211" s="1" t="str">
        <f t="shared" si="4"/>
        <v>Mais de 2</v>
      </c>
      <c r="AA211" s="1" t="s">
        <v>57</v>
      </c>
      <c r="AB211" s="1" t="s">
        <v>58</v>
      </c>
      <c r="AC211" s="1" t="s">
        <v>50</v>
      </c>
      <c r="AD211" s="8">
        <v>2</v>
      </c>
      <c r="AE211" s="1" t="s">
        <v>60</v>
      </c>
      <c r="AF211" s="8">
        <v>2</v>
      </c>
      <c r="AG211" s="8">
        <v>2</v>
      </c>
      <c r="AH211" s="1" t="s">
        <v>228</v>
      </c>
      <c r="AI211" s="1" t="s">
        <v>182</v>
      </c>
      <c r="AJ211" s="1" t="s">
        <v>50</v>
      </c>
    </row>
    <row r="212" spans="1:36" ht="12.75" x14ac:dyDescent="0.2">
      <c r="A212" s="1" t="s">
        <v>1448</v>
      </c>
      <c r="B212" t="str">
        <f t="shared" si="0"/>
        <v>P1</v>
      </c>
      <c r="C212" s="1" t="s">
        <v>1449</v>
      </c>
      <c r="D212" s="8">
        <v>53966601800</v>
      </c>
      <c r="E212" s="1"/>
      <c r="F212" s="1" t="s">
        <v>1450</v>
      </c>
      <c r="G212" s="1" t="s">
        <v>1451</v>
      </c>
      <c r="H212" s="1" t="s">
        <v>42</v>
      </c>
      <c r="I212" s="1" t="s">
        <v>1452</v>
      </c>
      <c r="J212" s="1" t="s">
        <v>44</v>
      </c>
      <c r="K212" s="1" t="s">
        <v>68</v>
      </c>
      <c r="L212" s="1" t="s">
        <v>1453</v>
      </c>
      <c r="M212" s="1" t="s">
        <v>47</v>
      </c>
      <c r="N212" s="8">
        <v>17</v>
      </c>
      <c r="O212" s="1" t="s">
        <v>48</v>
      </c>
      <c r="P212" s="1" t="s">
        <v>71</v>
      </c>
      <c r="Q212" s="1" t="s">
        <v>50</v>
      </c>
      <c r="R212" s="1" t="s">
        <v>51</v>
      </c>
      <c r="S212" s="8">
        <v>3</v>
      </c>
      <c r="T212" s="1" t="s">
        <v>53</v>
      </c>
      <c r="U212" s="1" t="s">
        <v>111</v>
      </c>
      <c r="V212" s="1" t="s">
        <v>73</v>
      </c>
      <c r="W212" s="1" t="s">
        <v>50</v>
      </c>
      <c r="X212" s="1" t="s">
        <v>50</v>
      </c>
      <c r="Y212" s="1" t="s">
        <v>74</v>
      </c>
      <c r="Z212" s="1" t="str">
        <f t="shared" si="4"/>
        <v>Até 2</v>
      </c>
      <c r="AA212" s="1" t="s">
        <v>57</v>
      </c>
      <c r="AB212" s="1" t="s">
        <v>58</v>
      </c>
      <c r="AC212" s="1" t="s">
        <v>50</v>
      </c>
      <c r="AD212" s="8">
        <v>1</v>
      </c>
      <c r="AE212" s="8">
        <v>2</v>
      </c>
      <c r="AF212" s="8">
        <v>1</v>
      </c>
      <c r="AG212" s="8">
        <v>2</v>
      </c>
      <c r="AH212" s="1" t="s">
        <v>77</v>
      </c>
      <c r="AI212" s="1" t="s">
        <v>102</v>
      </c>
      <c r="AJ212" s="1" t="s">
        <v>50</v>
      </c>
    </row>
    <row r="213" spans="1:36" ht="12.75" x14ac:dyDescent="0.2">
      <c r="A213" s="1" t="s">
        <v>1454</v>
      </c>
      <c r="B213" t="str">
        <f t="shared" si="0"/>
        <v>P1</v>
      </c>
      <c r="C213" s="1" t="s">
        <v>1455</v>
      </c>
      <c r="D213" s="8">
        <v>51063815843</v>
      </c>
      <c r="E213" s="1"/>
      <c r="F213" s="1" t="s">
        <v>1456</v>
      </c>
      <c r="G213" s="1" t="s">
        <v>1457</v>
      </c>
      <c r="H213" s="1" t="s">
        <v>42</v>
      </c>
      <c r="I213" s="1" t="s">
        <v>1458</v>
      </c>
      <c r="J213" s="1" t="s">
        <v>44</v>
      </c>
      <c r="K213" s="1" t="s">
        <v>118</v>
      </c>
      <c r="L213" s="1" t="s">
        <v>1459</v>
      </c>
      <c r="M213" s="1" t="s">
        <v>70</v>
      </c>
      <c r="N213" s="8">
        <v>17</v>
      </c>
      <c r="O213" s="1" t="s">
        <v>48</v>
      </c>
      <c r="P213" s="1" t="s">
        <v>71</v>
      </c>
      <c r="Q213" s="1" t="s">
        <v>50</v>
      </c>
      <c r="R213" s="1" t="s">
        <v>51</v>
      </c>
      <c r="S213" s="8">
        <v>3</v>
      </c>
      <c r="T213" s="1" t="s">
        <v>50</v>
      </c>
      <c r="U213" s="1" t="s">
        <v>72</v>
      </c>
      <c r="V213" s="1" t="s">
        <v>120</v>
      </c>
      <c r="W213" s="1" t="s">
        <v>50</v>
      </c>
      <c r="X213" s="1" t="s">
        <v>50</v>
      </c>
      <c r="Y213" s="1" t="s">
        <v>74</v>
      </c>
      <c r="Z213" s="1" t="str">
        <f t="shared" si="4"/>
        <v>Até 2</v>
      </c>
      <c r="AA213" s="1" t="s">
        <v>89</v>
      </c>
      <c r="AB213" s="1" t="s">
        <v>76</v>
      </c>
      <c r="AC213" s="1" t="s">
        <v>50</v>
      </c>
      <c r="AD213" s="8">
        <v>2</v>
      </c>
      <c r="AE213" s="1" t="s">
        <v>60</v>
      </c>
      <c r="AF213" s="8">
        <v>1</v>
      </c>
      <c r="AG213" s="8">
        <v>2</v>
      </c>
      <c r="AH213" s="1" t="s">
        <v>228</v>
      </c>
      <c r="AI213" s="1" t="s">
        <v>200</v>
      </c>
      <c r="AJ213" s="1" t="s">
        <v>50</v>
      </c>
    </row>
    <row r="214" spans="1:36" ht="12.75" x14ac:dyDescent="0.2">
      <c r="A214" s="1" t="s">
        <v>1460</v>
      </c>
      <c r="B214" t="str">
        <f t="shared" si="0"/>
        <v>P1</v>
      </c>
      <c r="C214" s="1" t="s">
        <v>1461</v>
      </c>
      <c r="D214" s="8">
        <v>50200974890</v>
      </c>
      <c r="E214" s="1"/>
      <c r="F214" s="1" t="s">
        <v>1462</v>
      </c>
      <c r="G214" s="1" t="s">
        <v>606</v>
      </c>
      <c r="H214" s="1" t="s">
        <v>42</v>
      </c>
      <c r="I214" s="1" t="s">
        <v>1463</v>
      </c>
      <c r="J214" s="1" t="s">
        <v>44</v>
      </c>
      <c r="K214" s="1" t="s">
        <v>68</v>
      </c>
      <c r="L214" s="1" t="s">
        <v>1464</v>
      </c>
      <c r="M214" s="1" t="s">
        <v>70</v>
      </c>
      <c r="N214" s="8">
        <v>17</v>
      </c>
      <c r="O214" s="1" t="s">
        <v>48</v>
      </c>
      <c r="P214" s="1" t="s">
        <v>71</v>
      </c>
      <c r="Q214" s="1" t="s">
        <v>50</v>
      </c>
      <c r="R214" s="1" t="s">
        <v>130</v>
      </c>
      <c r="S214" s="8">
        <v>3</v>
      </c>
      <c r="T214" s="1" t="s">
        <v>53</v>
      </c>
      <c r="U214" s="1" t="s">
        <v>87</v>
      </c>
      <c r="V214" s="1" t="s">
        <v>55</v>
      </c>
      <c r="W214" s="1" t="s">
        <v>50</v>
      </c>
      <c r="X214" s="1" t="s">
        <v>50</v>
      </c>
      <c r="Y214" s="1" t="s">
        <v>56</v>
      </c>
      <c r="Z214" s="1" t="str">
        <f t="shared" si="4"/>
        <v>Mais de 2</v>
      </c>
      <c r="AA214" s="1" t="s">
        <v>57</v>
      </c>
      <c r="AB214" s="1" t="s">
        <v>76</v>
      </c>
      <c r="AC214" s="1" t="s">
        <v>50</v>
      </c>
      <c r="AD214" s="8">
        <v>1</v>
      </c>
      <c r="AE214" s="8">
        <v>2</v>
      </c>
      <c r="AF214" s="1" t="s">
        <v>59</v>
      </c>
      <c r="AG214" s="8">
        <v>1</v>
      </c>
      <c r="AH214" s="1" t="s">
        <v>61</v>
      </c>
      <c r="AI214" s="1" t="s">
        <v>182</v>
      </c>
      <c r="AJ214" s="1" t="s">
        <v>50</v>
      </c>
    </row>
    <row r="215" spans="1:36" ht="12.75" x14ac:dyDescent="0.2">
      <c r="A215" s="1" t="s">
        <v>1465</v>
      </c>
      <c r="B215" t="str">
        <f t="shared" si="0"/>
        <v>P2</v>
      </c>
      <c r="C215" s="1" t="s">
        <v>1466</v>
      </c>
      <c r="D215" s="8">
        <v>51989047831</v>
      </c>
      <c r="E215" s="1"/>
      <c r="F215" s="1" t="s">
        <v>1467</v>
      </c>
      <c r="G215" s="1" t="s">
        <v>798</v>
      </c>
      <c r="H215" s="1" t="s">
        <v>42</v>
      </c>
      <c r="I215" s="1" t="s">
        <v>1468</v>
      </c>
      <c r="J215" s="1" t="s">
        <v>44</v>
      </c>
      <c r="K215" s="1" t="s">
        <v>118</v>
      </c>
      <c r="L215" s="1" t="s">
        <v>1469</v>
      </c>
      <c r="M215" s="1" t="s">
        <v>70</v>
      </c>
      <c r="N215" s="8">
        <v>17</v>
      </c>
      <c r="O215" s="1" t="s">
        <v>48</v>
      </c>
      <c r="P215" s="1" t="s">
        <v>71</v>
      </c>
      <c r="Q215" s="1" t="s">
        <v>50</v>
      </c>
      <c r="R215" s="1" t="s">
        <v>51</v>
      </c>
      <c r="S215" s="1" t="s">
        <v>52</v>
      </c>
      <c r="T215" s="1" t="s">
        <v>50</v>
      </c>
      <c r="U215" s="1" t="s">
        <v>252</v>
      </c>
      <c r="V215" s="1" t="s">
        <v>199</v>
      </c>
      <c r="W215" s="1" t="s">
        <v>50</v>
      </c>
      <c r="X215" s="1" t="s">
        <v>50</v>
      </c>
      <c r="Y215" s="1" t="s">
        <v>56</v>
      </c>
      <c r="Z215" s="1" t="str">
        <f t="shared" si="4"/>
        <v>Mais de 2</v>
      </c>
      <c r="AA215" s="1" t="s">
        <v>292</v>
      </c>
      <c r="AB215" s="1" t="s">
        <v>76</v>
      </c>
      <c r="AC215" s="1" t="s">
        <v>50</v>
      </c>
      <c r="AD215" s="8">
        <v>2</v>
      </c>
      <c r="AE215" s="1" t="s">
        <v>60</v>
      </c>
      <c r="AF215" s="8">
        <v>2</v>
      </c>
      <c r="AG215" s="8">
        <v>2</v>
      </c>
      <c r="AH215" s="1" t="s">
        <v>228</v>
      </c>
      <c r="AI215" s="1" t="s">
        <v>102</v>
      </c>
      <c r="AJ215" s="1" t="s">
        <v>53</v>
      </c>
    </row>
    <row r="216" spans="1:36" ht="12.75" x14ac:dyDescent="0.2">
      <c r="A216" s="1" t="s">
        <v>1470</v>
      </c>
      <c r="B216" t="str">
        <f t="shared" si="0"/>
        <v>P1</v>
      </c>
      <c r="C216" s="1" t="s">
        <v>1471</v>
      </c>
      <c r="D216" s="8">
        <v>49233177874</v>
      </c>
      <c r="E216" s="1"/>
      <c r="F216" s="1" t="s">
        <v>1472</v>
      </c>
      <c r="G216" s="1" t="s">
        <v>400</v>
      </c>
      <c r="H216" s="1" t="s">
        <v>42</v>
      </c>
      <c r="I216" s="1" t="s">
        <v>1473</v>
      </c>
      <c r="J216" s="1" t="s">
        <v>44</v>
      </c>
      <c r="K216" s="1" t="s">
        <v>98</v>
      </c>
      <c r="L216" s="1" t="s">
        <v>1474</v>
      </c>
      <c r="M216" s="1" t="s">
        <v>129</v>
      </c>
      <c r="N216" s="8">
        <v>18</v>
      </c>
      <c r="O216" s="1" t="s">
        <v>48</v>
      </c>
      <c r="P216" s="1" t="s">
        <v>71</v>
      </c>
      <c r="Q216" s="1" t="s">
        <v>50</v>
      </c>
      <c r="R216" s="1" t="s">
        <v>51</v>
      </c>
      <c r="S216" s="8">
        <v>4</v>
      </c>
      <c r="T216" s="1" t="s">
        <v>53</v>
      </c>
      <c r="U216" s="1" t="s">
        <v>87</v>
      </c>
      <c r="V216" s="1" t="s">
        <v>73</v>
      </c>
      <c r="W216" s="1" t="s">
        <v>53</v>
      </c>
      <c r="X216" s="1" t="s">
        <v>50</v>
      </c>
      <c r="Y216" s="1" t="s">
        <v>88</v>
      </c>
      <c r="Z216" s="1" t="str">
        <f t="shared" si="4"/>
        <v>Mais de 2</v>
      </c>
      <c r="AA216" s="1" t="s">
        <v>89</v>
      </c>
      <c r="AB216" s="1" t="s">
        <v>76</v>
      </c>
      <c r="AC216" s="1" t="s">
        <v>50</v>
      </c>
      <c r="AD216" s="8">
        <v>2</v>
      </c>
      <c r="AE216" s="1" t="s">
        <v>60</v>
      </c>
      <c r="AF216" s="8">
        <v>1</v>
      </c>
      <c r="AG216" s="8">
        <v>1</v>
      </c>
      <c r="AH216" s="1" t="s">
        <v>77</v>
      </c>
      <c r="AI216" s="1" t="s">
        <v>1429</v>
      </c>
      <c r="AJ216" s="1" t="s">
        <v>50</v>
      </c>
    </row>
    <row r="217" spans="1:36" ht="12.75" x14ac:dyDescent="0.2">
      <c r="A217" s="1" t="s">
        <v>1475</v>
      </c>
      <c r="B217" t="str">
        <f t="shared" si="0"/>
        <v>P1</v>
      </c>
      <c r="C217" s="1" t="s">
        <v>1476</v>
      </c>
      <c r="D217" s="8">
        <v>50433362855</v>
      </c>
      <c r="E217" s="10" t="s">
        <v>1477</v>
      </c>
      <c r="F217" s="1" t="s">
        <v>1478</v>
      </c>
      <c r="G217" s="1" t="s">
        <v>248</v>
      </c>
      <c r="H217" s="1" t="s">
        <v>42</v>
      </c>
      <c r="I217" s="1" t="s">
        <v>1479</v>
      </c>
      <c r="J217" s="1" t="s">
        <v>241</v>
      </c>
      <c r="K217" s="1" t="s">
        <v>109</v>
      </c>
      <c r="L217" s="1" t="s">
        <v>1480</v>
      </c>
      <c r="M217" s="1" t="s">
        <v>150</v>
      </c>
      <c r="N217" s="8">
        <v>18</v>
      </c>
      <c r="O217" s="1" t="s">
        <v>48</v>
      </c>
      <c r="P217" s="1" t="s">
        <v>151</v>
      </c>
      <c r="Q217" s="1" t="s">
        <v>50</v>
      </c>
      <c r="R217" s="1" t="s">
        <v>130</v>
      </c>
      <c r="S217" s="8">
        <v>4</v>
      </c>
      <c r="T217" s="1" t="s">
        <v>50</v>
      </c>
      <c r="U217" s="1" t="s">
        <v>594</v>
      </c>
      <c r="V217" s="1" t="s">
        <v>73</v>
      </c>
      <c r="W217" s="1" t="s">
        <v>53</v>
      </c>
      <c r="X217" s="1" t="s">
        <v>50</v>
      </c>
      <c r="Y217" s="1" t="s">
        <v>74</v>
      </c>
      <c r="Z217" s="1" t="str">
        <f t="shared" si="4"/>
        <v>Até 2</v>
      </c>
      <c r="AA217" s="1" t="s">
        <v>57</v>
      </c>
      <c r="AB217" s="1" t="s">
        <v>76</v>
      </c>
      <c r="AC217" s="1" t="s">
        <v>50</v>
      </c>
      <c r="AD217" s="8">
        <v>1</v>
      </c>
      <c r="AE217" s="1" t="s">
        <v>60</v>
      </c>
      <c r="AF217" s="8">
        <v>2</v>
      </c>
      <c r="AG217" s="8">
        <v>2</v>
      </c>
      <c r="AH217" s="1" t="s">
        <v>132</v>
      </c>
      <c r="AI217" s="1" t="s">
        <v>1415</v>
      </c>
      <c r="AJ217" s="1" t="s">
        <v>50</v>
      </c>
    </row>
    <row r="218" spans="1:36" ht="12.75" x14ac:dyDescent="0.2">
      <c r="A218" s="1" t="s">
        <v>1481</v>
      </c>
      <c r="B218" t="str">
        <f t="shared" si="0"/>
        <v>P1</v>
      </c>
      <c r="C218" s="1" t="s">
        <v>1482</v>
      </c>
      <c r="D218" s="8">
        <v>49783891863</v>
      </c>
      <c r="E218" s="10" t="s">
        <v>1483</v>
      </c>
      <c r="F218" s="1" t="s">
        <v>1484</v>
      </c>
      <c r="G218" s="1" t="s">
        <v>1485</v>
      </c>
      <c r="H218" s="1" t="s">
        <v>42</v>
      </c>
      <c r="I218" s="1" t="s">
        <v>1486</v>
      </c>
      <c r="J218" s="1" t="s">
        <v>44</v>
      </c>
      <c r="K218" s="1" t="s">
        <v>118</v>
      </c>
      <c r="L218" s="1" t="s">
        <v>1487</v>
      </c>
      <c r="M218" s="1" t="s">
        <v>129</v>
      </c>
      <c r="N218" s="8">
        <v>18</v>
      </c>
      <c r="O218" s="1" t="s">
        <v>48</v>
      </c>
      <c r="P218" s="1" t="s">
        <v>49</v>
      </c>
      <c r="Q218" s="1" t="s">
        <v>50</v>
      </c>
      <c r="R218" s="1" t="s">
        <v>101</v>
      </c>
      <c r="S218" s="8">
        <v>2</v>
      </c>
      <c r="T218" s="1" t="s">
        <v>50</v>
      </c>
      <c r="U218" s="1" t="s">
        <v>55</v>
      </c>
      <c r="V218" s="1" t="s">
        <v>55</v>
      </c>
      <c r="W218" s="1" t="s">
        <v>53</v>
      </c>
      <c r="X218" s="1" t="s">
        <v>50</v>
      </c>
      <c r="Y218" s="1" t="s">
        <v>131</v>
      </c>
      <c r="Z218" s="1" t="str">
        <f t="shared" si="4"/>
        <v>Até 2</v>
      </c>
      <c r="AA218" s="1" t="s">
        <v>57</v>
      </c>
      <c r="AB218" s="1" t="s">
        <v>76</v>
      </c>
      <c r="AC218" s="1" t="s">
        <v>53</v>
      </c>
      <c r="AD218" s="8">
        <v>1</v>
      </c>
      <c r="AE218" s="8">
        <v>2</v>
      </c>
      <c r="AF218" s="1" t="s">
        <v>59</v>
      </c>
      <c r="AG218" s="8">
        <v>1</v>
      </c>
      <c r="AH218" s="1" t="s">
        <v>132</v>
      </c>
      <c r="AI218" s="1" t="s">
        <v>133</v>
      </c>
      <c r="AJ218" s="1" t="s">
        <v>50</v>
      </c>
    </row>
    <row r="219" spans="1:36" ht="12.75" x14ac:dyDescent="0.2">
      <c r="A219" s="1" t="s">
        <v>1488</v>
      </c>
      <c r="B219" t="str">
        <f t="shared" si="0"/>
        <v>P1</v>
      </c>
      <c r="C219" s="1" t="s">
        <v>1489</v>
      </c>
      <c r="D219" s="8">
        <v>49727291805</v>
      </c>
      <c r="E219" s="1"/>
      <c r="F219" s="1" t="s">
        <v>1490</v>
      </c>
      <c r="G219" s="1" t="s">
        <v>1491</v>
      </c>
      <c r="H219" s="1" t="s">
        <v>42</v>
      </c>
      <c r="I219" s="1" t="s">
        <v>1492</v>
      </c>
      <c r="J219" s="1" t="s">
        <v>44</v>
      </c>
      <c r="K219" s="1" t="s">
        <v>45</v>
      </c>
      <c r="L219" s="1" t="s">
        <v>1493</v>
      </c>
      <c r="M219" s="1" t="s">
        <v>260</v>
      </c>
      <c r="N219" s="8">
        <v>18</v>
      </c>
      <c r="O219" s="1" t="s">
        <v>48</v>
      </c>
      <c r="P219" s="1" t="s">
        <v>71</v>
      </c>
      <c r="Q219" s="1" t="s">
        <v>50</v>
      </c>
      <c r="R219" s="1" t="s">
        <v>130</v>
      </c>
      <c r="S219" s="8">
        <v>4</v>
      </c>
      <c r="T219" s="1" t="s">
        <v>53</v>
      </c>
      <c r="U219" s="1" t="s">
        <v>54</v>
      </c>
      <c r="V219" s="1" t="s">
        <v>54</v>
      </c>
      <c r="W219" s="1" t="s">
        <v>53</v>
      </c>
      <c r="X219" s="1" t="s">
        <v>50</v>
      </c>
      <c r="Y219" s="1" t="s">
        <v>74</v>
      </c>
      <c r="Z219" s="1" t="str">
        <f t="shared" si="4"/>
        <v>Até 2</v>
      </c>
      <c r="AA219" s="1" t="s">
        <v>89</v>
      </c>
      <c r="AB219" s="1" t="s">
        <v>76</v>
      </c>
      <c r="AC219" s="1" t="s">
        <v>50</v>
      </c>
      <c r="AD219" s="8">
        <v>1</v>
      </c>
      <c r="AE219" s="1" t="s">
        <v>60</v>
      </c>
      <c r="AF219" s="8">
        <v>1</v>
      </c>
      <c r="AG219" s="8">
        <v>2</v>
      </c>
      <c r="AH219" s="1" t="s">
        <v>269</v>
      </c>
      <c r="AI219" s="1" t="s">
        <v>62</v>
      </c>
      <c r="AJ219" s="1" t="s">
        <v>50</v>
      </c>
    </row>
    <row r="220" spans="1:36" ht="12.75" x14ac:dyDescent="0.2">
      <c r="A220" s="1" t="s">
        <v>1494</v>
      </c>
      <c r="B220" t="str">
        <f t="shared" si="0"/>
        <v>P2</v>
      </c>
      <c r="C220" s="1" t="s">
        <v>1495</v>
      </c>
      <c r="D220" s="8">
        <v>43363218842</v>
      </c>
      <c r="E220" s="10" t="s">
        <v>1496</v>
      </c>
      <c r="F220" s="1" t="s">
        <v>1497</v>
      </c>
      <c r="G220" s="1" t="s">
        <v>1498</v>
      </c>
      <c r="H220" s="1" t="s">
        <v>42</v>
      </c>
      <c r="I220" s="1" t="s">
        <v>1499</v>
      </c>
      <c r="J220" s="1" t="s">
        <v>44</v>
      </c>
      <c r="K220" s="1" t="s">
        <v>118</v>
      </c>
      <c r="L220" s="1" t="s">
        <v>1500</v>
      </c>
      <c r="M220" s="1" t="s">
        <v>70</v>
      </c>
      <c r="N220" s="8">
        <v>18</v>
      </c>
      <c r="O220" s="1" t="s">
        <v>48</v>
      </c>
      <c r="P220" s="1" t="s">
        <v>71</v>
      </c>
      <c r="Q220" s="1" t="s">
        <v>50</v>
      </c>
      <c r="R220" s="1" t="s">
        <v>51</v>
      </c>
      <c r="S220" s="1" t="s">
        <v>52</v>
      </c>
      <c r="T220" s="1" t="s">
        <v>50</v>
      </c>
      <c r="U220" s="1" t="s">
        <v>87</v>
      </c>
      <c r="V220" s="1" t="s">
        <v>199</v>
      </c>
      <c r="W220" s="1" t="s">
        <v>50</v>
      </c>
      <c r="X220" s="1" t="s">
        <v>50</v>
      </c>
      <c r="Y220" s="1" t="s">
        <v>88</v>
      </c>
      <c r="Z220" s="1" t="str">
        <f t="shared" si="4"/>
        <v>Mais de 2</v>
      </c>
      <c r="AA220" s="1" t="s">
        <v>57</v>
      </c>
      <c r="AB220" s="1" t="s">
        <v>76</v>
      </c>
      <c r="AC220" s="1" t="s">
        <v>50</v>
      </c>
      <c r="AD220" s="8">
        <v>1</v>
      </c>
      <c r="AE220" s="1" t="s">
        <v>60</v>
      </c>
      <c r="AF220" s="8">
        <v>1</v>
      </c>
      <c r="AG220" s="8">
        <v>2</v>
      </c>
      <c r="AH220" s="1" t="s">
        <v>121</v>
      </c>
      <c r="AI220" s="1" t="s">
        <v>1102</v>
      </c>
      <c r="AJ220" s="1" t="s">
        <v>53</v>
      </c>
    </row>
    <row r="221" spans="1:36" ht="12.75" x14ac:dyDescent="0.2">
      <c r="A221" s="1" t="s">
        <v>1501</v>
      </c>
      <c r="B221" t="str">
        <f t="shared" si="0"/>
        <v>P1</v>
      </c>
      <c r="C221" s="1" t="s">
        <v>1502</v>
      </c>
      <c r="D221" s="8">
        <v>51852626801</v>
      </c>
      <c r="E221" s="1"/>
      <c r="F221" s="1" t="s">
        <v>1503</v>
      </c>
      <c r="G221" s="1" t="s">
        <v>1318</v>
      </c>
      <c r="H221" s="1" t="s">
        <v>42</v>
      </c>
      <c r="I221" s="1" t="s">
        <v>1504</v>
      </c>
      <c r="J221" s="1" t="s">
        <v>44</v>
      </c>
      <c r="K221" s="1" t="s">
        <v>109</v>
      </c>
      <c r="L221" s="1" t="s">
        <v>1505</v>
      </c>
      <c r="M221" s="1" t="s">
        <v>70</v>
      </c>
      <c r="N221" s="8">
        <v>17</v>
      </c>
      <c r="O221" s="1" t="s">
        <v>48</v>
      </c>
      <c r="P221" s="1" t="s">
        <v>151</v>
      </c>
      <c r="Q221" s="1" t="s">
        <v>50</v>
      </c>
      <c r="R221" s="1" t="s">
        <v>101</v>
      </c>
      <c r="S221" s="1" t="s">
        <v>52</v>
      </c>
      <c r="T221" s="1" t="s">
        <v>53</v>
      </c>
      <c r="U221" s="1" t="s">
        <v>54</v>
      </c>
      <c r="V221" s="1" t="s">
        <v>54</v>
      </c>
      <c r="W221" s="1" t="s">
        <v>53</v>
      </c>
      <c r="X221" s="1" t="s">
        <v>50</v>
      </c>
      <c r="Y221" s="1" t="s">
        <v>131</v>
      </c>
      <c r="Z221" s="1" t="str">
        <f t="shared" si="4"/>
        <v>Até 2</v>
      </c>
      <c r="AA221" s="1" t="s">
        <v>57</v>
      </c>
      <c r="AB221" s="1" t="s">
        <v>76</v>
      </c>
      <c r="AC221" s="1" t="s">
        <v>53</v>
      </c>
      <c r="AD221" s="8">
        <v>1</v>
      </c>
      <c r="AE221" s="1" t="s">
        <v>60</v>
      </c>
      <c r="AF221" s="8">
        <v>2</v>
      </c>
      <c r="AG221" s="8">
        <v>1</v>
      </c>
      <c r="AH221" s="1" t="s">
        <v>61</v>
      </c>
      <c r="AI221" s="1" t="s">
        <v>182</v>
      </c>
      <c r="AJ221" s="1" t="s">
        <v>50</v>
      </c>
    </row>
    <row r="222" spans="1:36" ht="12.75" x14ac:dyDescent="0.2">
      <c r="A222" s="1" t="s">
        <v>1506</v>
      </c>
      <c r="B222" t="str">
        <f t="shared" si="0"/>
        <v>P1</v>
      </c>
      <c r="C222" s="1" t="s">
        <v>1507</v>
      </c>
      <c r="D222" s="8">
        <v>46221338816</v>
      </c>
      <c r="E222" s="1" t="s">
        <v>1508</v>
      </c>
      <c r="F222" s="1" t="s">
        <v>1509</v>
      </c>
      <c r="G222" s="1" t="s">
        <v>1510</v>
      </c>
      <c r="H222" s="1" t="s">
        <v>42</v>
      </c>
      <c r="I222" s="1" t="s">
        <v>1511</v>
      </c>
      <c r="J222" s="1" t="s">
        <v>44</v>
      </c>
      <c r="K222" s="1" t="s">
        <v>45</v>
      </c>
      <c r="L222" s="1" t="s">
        <v>1512</v>
      </c>
      <c r="M222" s="1" t="s">
        <v>129</v>
      </c>
      <c r="N222" s="8">
        <v>17</v>
      </c>
      <c r="O222" s="1" t="s">
        <v>48</v>
      </c>
      <c r="P222" s="1" t="s">
        <v>71</v>
      </c>
      <c r="Q222" s="1" t="s">
        <v>50</v>
      </c>
      <c r="R222" s="1" t="s">
        <v>51</v>
      </c>
      <c r="S222" s="8">
        <v>2</v>
      </c>
      <c r="T222" s="1" t="s">
        <v>53</v>
      </c>
      <c r="U222" s="1" t="s">
        <v>111</v>
      </c>
      <c r="V222" s="1" t="s">
        <v>120</v>
      </c>
      <c r="W222" s="1" t="s">
        <v>50</v>
      </c>
      <c r="X222" s="1" t="s">
        <v>50</v>
      </c>
      <c r="Y222" s="1" t="s">
        <v>88</v>
      </c>
      <c r="Z222" s="1" t="str">
        <f t="shared" si="4"/>
        <v>Mais de 2</v>
      </c>
      <c r="AA222" s="1" t="s">
        <v>57</v>
      </c>
      <c r="AB222" s="1" t="s">
        <v>90</v>
      </c>
      <c r="AC222" s="1" t="s">
        <v>50</v>
      </c>
      <c r="AD222" s="8">
        <v>1</v>
      </c>
      <c r="AE222" s="8">
        <v>1</v>
      </c>
      <c r="AF222" s="8">
        <v>1</v>
      </c>
      <c r="AG222" s="8">
        <v>1</v>
      </c>
      <c r="AH222" s="1" t="s">
        <v>61</v>
      </c>
      <c r="AI222" s="1" t="s">
        <v>122</v>
      </c>
      <c r="AJ222" s="1" t="s">
        <v>50</v>
      </c>
    </row>
    <row r="223" spans="1:36" ht="12.75" x14ac:dyDescent="0.2">
      <c r="A223" s="1" t="s">
        <v>1513</v>
      </c>
      <c r="B223" t="str">
        <f t="shared" si="0"/>
        <v>P1</v>
      </c>
      <c r="C223" s="1" t="s">
        <v>1514</v>
      </c>
      <c r="D223" s="8">
        <v>50423468804</v>
      </c>
      <c r="E223" s="1"/>
      <c r="F223" s="1" t="s">
        <v>1515</v>
      </c>
      <c r="G223" s="1" t="s">
        <v>1299</v>
      </c>
      <c r="H223" s="1" t="s">
        <v>42</v>
      </c>
      <c r="I223" s="1" t="s">
        <v>1516</v>
      </c>
      <c r="J223" s="1" t="s">
        <v>241</v>
      </c>
      <c r="K223" s="1" t="s">
        <v>45</v>
      </c>
      <c r="L223" s="1" t="s">
        <v>1517</v>
      </c>
      <c r="M223" s="1" t="s">
        <v>129</v>
      </c>
      <c r="N223" s="8">
        <v>17</v>
      </c>
      <c r="O223" s="1" t="s">
        <v>48</v>
      </c>
      <c r="P223" s="1" t="s">
        <v>71</v>
      </c>
      <c r="Q223" s="1" t="s">
        <v>50</v>
      </c>
      <c r="R223" s="1" t="s">
        <v>51</v>
      </c>
      <c r="S223" s="8">
        <v>4</v>
      </c>
      <c r="T223" s="1" t="s">
        <v>53</v>
      </c>
      <c r="U223" s="1" t="s">
        <v>594</v>
      </c>
      <c r="V223" s="1" t="s">
        <v>73</v>
      </c>
      <c r="W223" s="1" t="s">
        <v>50</v>
      </c>
      <c r="X223" s="1" t="s">
        <v>50</v>
      </c>
      <c r="Y223" s="1" t="s">
        <v>56</v>
      </c>
      <c r="Z223" s="1" t="str">
        <f t="shared" si="4"/>
        <v>Mais de 2</v>
      </c>
      <c r="AA223" s="1" t="s">
        <v>57</v>
      </c>
      <c r="AB223" s="1" t="s">
        <v>76</v>
      </c>
      <c r="AC223" s="1" t="s">
        <v>50</v>
      </c>
      <c r="AD223" s="8">
        <v>1</v>
      </c>
      <c r="AE223" s="1" t="s">
        <v>60</v>
      </c>
      <c r="AF223" s="8">
        <v>2</v>
      </c>
      <c r="AG223" s="8">
        <v>2</v>
      </c>
      <c r="AH223" s="1" t="s">
        <v>121</v>
      </c>
      <c r="AI223" s="1" t="s">
        <v>167</v>
      </c>
      <c r="AJ223" s="1" t="s">
        <v>50</v>
      </c>
    </row>
    <row r="224" spans="1:36" ht="12.75" x14ac:dyDescent="0.2">
      <c r="A224" s="1" t="s">
        <v>1518</v>
      </c>
      <c r="B224" t="str">
        <f t="shared" si="0"/>
        <v>P1</v>
      </c>
      <c r="C224" s="1" t="s">
        <v>1519</v>
      </c>
      <c r="D224" s="8">
        <v>46545855832</v>
      </c>
      <c r="E224" s="1" t="s">
        <v>1520</v>
      </c>
      <c r="F224" s="1" t="s">
        <v>1521</v>
      </c>
      <c r="G224" s="1" t="s">
        <v>719</v>
      </c>
      <c r="H224" s="1" t="s">
        <v>42</v>
      </c>
      <c r="I224" s="1" t="s">
        <v>1522</v>
      </c>
      <c r="J224" s="1" t="s">
        <v>44</v>
      </c>
      <c r="K224" s="1" t="s">
        <v>45</v>
      </c>
      <c r="L224" s="1" t="s">
        <v>1523</v>
      </c>
      <c r="M224" s="1" t="s">
        <v>70</v>
      </c>
      <c r="N224" s="8">
        <v>17</v>
      </c>
      <c r="O224" s="1" t="s">
        <v>48</v>
      </c>
      <c r="P224" s="1" t="s">
        <v>71</v>
      </c>
      <c r="Q224" s="1" t="s">
        <v>50</v>
      </c>
      <c r="R224" s="1" t="s">
        <v>251</v>
      </c>
      <c r="S224" s="8">
        <v>2</v>
      </c>
      <c r="T224" s="1" t="s">
        <v>53</v>
      </c>
      <c r="U224" s="1" t="s">
        <v>111</v>
      </c>
      <c r="V224" s="1" t="s">
        <v>73</v>
      </c>
      <c r="W224" s="1" t="s">
        <v>53</v>
      </c>
      <c r="X224" s="1" t="s">
        <v>50</v>
      </c>
      <c r="Y224" s="1" t="s">
        <v>56</v>
      </c>
      <c r="Z224" s="1" t="str">
        <f t="shared" si="4"/>
        <v>Mais de 2</v>
      </c>
      <c r="AA224" s="1" t="s">
        <v>57</v>
      </c>
      <c r="AB224" s="1" t="s">
        <v>58</v>
      </c>
      <c r="AC224" s="1" t="s">
        <v>50</v>
      </c>
      <c r="AD224" s="8">
        <v>1</v>
      </c>
      <c r="AE224" s="8">
        <v>2</v>
      </c>
      <c r="AF224" s="8">
        <v>1</v>
      </c>
      <c r="AG224" s="8">
        <v>1</v>
      </c>
      <c r="AH224" s="1" t="s">
        <v>61</v>
      </c>
      <c r="AI224" s="1" t="s">
        <v>143</v>
      </c>
      <c r="AJ224" s="1" t="s">
        <v>50</v>
      </c>
    </row>
    <row r="225" spans="1:36" ht="12.75" x14ac:dyDescent="0.2">
      <c r="A225" s="1" t="s">
        <v>1524</v>
      </c>
      <c r="B225" t="str">
        <f t="shared" si="0"/>
        <v>P1</v>
      </c>
      <c r="C225" s="1" t="s">
        <v>1525</v>
      </c>
      <c r="D225" s="8">
        <v>47228745817</v>
      </c>
      <c r="E225" s="1"/>
      <c r="F225" s="1" t="s">
        <v>1526</v>
      </c>
      <c r="G225" s="1" t="s">
        <v>1527</v>
      </c>
      <c r="H225" s="1" t="s">
        <v>42</v>
      </c>
      <c r="I225" s="1" t="s">
        <v>1528</v>
      </c>
      <c r="J225" s="1" t="s">
        <v>44</v>
      </c>
      <c r="K225" s="1" t="s">
        <v>109</v>
      </c>
      <c r="L225" s="1" t="s">
        <v>1529</v>
      </c>
      <c r="M225" s="1" t="s">
        <v>140</v>
      </c>
      <c r="N225" s="8">
        <v>17</v>
      </c>
      <c r="O225" s="1" t="s">
        <v>48</v>
      </c>
      <c r="P225" s="1" t="s">
        <v>49</v>
      </c>
      <c r="Q225" s="1" t="s">
        <v>50</v>
      </c>
      <c r="R225" s="1" t="s">
        <v>51</v>
      </c>
      <c r="S225" s="1" t="s">
        <v>52</v>
      </c>
      <c r="T225" s="1" t="s">
        <v>53</v>
      </c>
      <c r="U225" s="1" t="s">
        <v>54</v>
      </c>
      <c r="V225" s="1" t="s">
        <v>73</v>
      </c>
      <c r="W225" s="1" t="s">
        <v>53</v>
      </c>
      <c r="X225" s="1" t="s">
        <v>50</v>
      </c>
      <c r="Y225" s="1" t="s">
        <v>74</v>
      </c>
      <c r="Z225" s="1" t="str">
        <f t="shared" si="4"/>
        <v>Até 2</v>
      </c>
      <c r="AA225" s="1" t="s">
        <v>57</v>
      </c>
      <c r="AB225" s="1" t="s">
        <v>76</v>
      </c>
      <c r="AC225" s="1" t="s">
        <v>50</v>
      </c>
      <c r="AD225" s="8">
        <v>1</v>
      </c>
      <c r="AE225" s="1" t="s">
        <v>60</v>
      </c>
      <c r="AF225" s="8">
        <v>1</v>
      </c>
      <c r="AG225" s="8">
        <v>1</v>
      </c>
      <c r="AH225" s="1" t="s">
        <v>61</v>
      </c>
      <c r="AI225" s="1" t="s">
        <v>1135</v>
      </c>
      <c r="AJ225" s="1" t="s">
        <v>50</v>
      </c>
    </row>
    <row r="226" spans="1:36" ht="12.75" x14ac:dyDescent="0.2">
      <c r="A226" s="1" t="s">
        <v>1530</v>
      </c>
      <c r="B226" t="str">
        <f t="shared" si="0"/>
        <v>P1</v>
      </c>
      <c r="C226" s="1" t="s">
        <v>1531</v>
      </c>
      <c r="D226" s="8">
        <v>53962065865</v>
      </c>
      <c r="E226" s="10" t="s">
        <v>1532</v>
      </c>
      <c r="F226" s="1" t="s">
        <v>1533</v>
      </c>
      <c r="G226" s="1" t="s">
        <v>918</v>
      </c>
      <c r="H226" s="1" t="s">
        <v>42</v>
      </c>
      <c r="I226" s="1" t="s">
        <v>1534</v>
      </c>
      <c r="J226" s="1" t="s">
        <v>44</v>
      </c>
      <c r="K226" s="1" t="s">
        <v>85</v>
      </c>
      <c r="L226" s="1" t="s">
        <v>1535</v>
      </c>
      <c r="M226" s="1" t="s">
        <v>70</v>
      </c>
      <c r="N226" s="8">
        <v>17</v>
      </c>
      <c r="O226" s="1" t="s">
        <v>48</v>
      </c>
      <c r="P226" s="1" t="s">
        <v>71</v>
      </c>
      <c r="Q226" s="1" t="s">
        <v>50</v>
      </c>
      <c r="R226" s="1" t="s">
        <v>51</v>
      </c>
      <c r="S226" s="8">
        <v>4</v>
      </c>
      <c r="T226" s="1" t="s">
        <v>53</v>
      </c>
      <c r="U226" s="1" t="s">
        <v>87</v>
      </c>
      <c r="V226" s="1" t="s">
        <v>120</v>
      </c>
      <c r="W226" s="1" t="s">
        <v>50</v>
      </c>
      <c r="X226" s="1" t="s">
        <v>50</v>
      </c>
      <c r="Y226" s="1" t="s">
        <v>131</v>
      </c>
      <c r="Z226" s="1" t="str">
        <f t="shared" si="4"/>
        <v>Até 2</v>
      </c>
      <c r="AA226" s="1" t="s">
        <v>57</v>
      </c>
      <c r="AB226" s="1" t="s">
        <v>58</v>
      </c>
      <c r="AC226" s="1" t="s">
        <v>53</v>
      </c>
      <c r="AD226" s="8">
        <v>2</v>
      </c>
      <c r="AE226" s="1" t="s">
        <v>60</v>
      </c>
      <c r="AF226" s="8">
        <v>2</v>
      </c>
      <c r="AG226" s="8">
        <v>2</v>
      </c>
      <c r="AH226" s="1" t="s">
        <v>61</v>
      </c>
      <c r="AI226" s="1" t="s">
        <v>102</v>
      </c>
      <c r="AJ226" s="1" t="s">
        <v>50</v>
      </c>
    </row>
    <row r="227" spans="1:36" ht="12.75" x14ac:dyDescent="0.2">
      <c r="A227" s="1" t="s">
        <v>1536</v>
      </c>
      <c r="B227" t="str">
        <f t="shared" si="0"/>
        <v>P1</v>
      </c>
      <c r="C227" s="1" t="s">
        <v>1537</v>
      </c>
      <c r="D227" s="8">
        <v>38025142892</v>
      </c>
      <c r="E227" s="10" t="s">
        <v>1532</v>
      </c>
      <c r="F227" s="1" t="s">
        <v>1538</v>
      </c>
      <c r="G227" s="1" t="s">
        <v>839</v>
      </c>
      <c r="H227" s="1" t="s">
        <v>42</v>
      </c>
      <c r="I227" s="1" t="s">
        <v>1539</v>
      </c>
      <c r="J227" s="1" t="s">
        <v>241</v>
      </c>
      <c r="K227" s="1" t="s">
        <v>85</v>
      </c>
      <c r="L227" s="1" t="s">
        <v>1540</v>
      </c>
      <c r="M227" s="1" t="s">
        <v>129</v>
      </c>
      <c r="N227" s="8">
        <v>19</v>
      </c>
      <c r="O227" s="1" t="s">
        <v>48</v>
      </c>
      <c r="P227" s="1" t="s">
        <v>71</v>
      </c>
      <c r="Q227" s="1" t="s">
        <v>50</v>
      </c>
      <c r="R227" s="1" t="s">
        <v>51</v>
      </c>
      <c r="S227" s="8">
        <v>4</v>
      </c>
      <c r="T227" s="1" t="s">
        <v>53</v>
      </c>
      <c r="U227" s="1" t="s">
        <v>87</v>
      </c>
      <c r="V227" s="1" t="s">
        <v>73</v>
      </c>
      <c r="W227" s="1" t="s">
        <v>50</v>
      </c>
      <c r="X227" s="1" t="s">
        <v>50</v>
      </c>
      <c r="Y227" s="1" t="s">
        <v>131</v>
      </c>
      <c r="Z227" s="1" t="str">
        <f t="shared" si="4"/>
        <v>Até 2</v>
      </c>
      <c r="AA227" s="1" t="s">
        <v>89</v>
      </c>
      <c r="AB227" s="1" t="s">
        <v>76</v>
      </c>
      <c r="AC227" s="1" t="s">
        <v>50</v>
      </c>
      <c r="AD227" s="8">
        <v>2</v>
      </c>
      <c r="AE227" s="1" t="s">
        <v>60</v>
      </c>
      <c r="AF227" s="8">
        <v>2</v>
      </c>
      <c r="AG227" s="8">
        <v>2</v>
      </c>
      <c r="AH227" s="1" t="s">
        <v>61</v>
      </c>
      <c r="AI227" s="1" t="s">
        <v>133</v>
      </c>
      <c r="AJ227" s="1" t="s">
        <v>50</v>
      </c>
    </row>
    <row r="228" spans="1:36" ht="12.75" x14ac:dyDescent="0.2">
      <c r="A228" s="1" t="s">
        <v>1541</v>
      </c>
      <c r="B228" t="str">
        <f t="shared" si="0"/>
        <v>P1</v>
      </c>
      <c r="C228" s="1" t="s">
        <v>1542</v>
      </c>
      <c r="D228" s="8">
        <v>50816384800</v>
      </c>
      <c r="E228" s="10" t="s">
        <v>1543</v>
      </c>
      <c r="F228" s="1" t="s">
        <v>1544</v>
      </c>
      <c r="G228" s="1" t="s">
        <v>1545</v>
      </c>
      <c r="H228" s="1" t="s">
        <v>42</v>
      </c>
      <c r="I228" s="1" t="s">
        <v>1546</v>
      </c>
      <c r="J228" s="1" t="s">
        <v>241</v>
      </c>
      <c r="K228" s="1" t="s">
        <v>68</v>
      </c>
      <c r="L228" s="1" t="s">
        <v>1547</v>
      </c>
      <c r="M228" s="1" t="s">
        <v>129</v>
      </c>
      <c r="N228" s="8">
        <v>18</v>
      </c>
      <c r="O228" s="1" t="s">
        <v>48</v>
      </c>
      <c r="P228" s="1" t="s">
        <v>49</v>
      </c>
      <c r="Q228" s="1" t="s">
        <v>50</v>
      </c>
      <c r="R228" s="1" t="s">
        <v>130</v>
      </c>
      <c r="S228" s="8">
        <v>3</v>
      </c>
      <c r="T228" s="1" t="s">
        <v>50</v>
      </c>
      <c r="U228" s="1" t="s">
        <v>54</v>
      </c>
      <c r="V228" s="1" t="s">
        <v>159</v>
      </c>
      <c r="W228" s="1" t="s">
        <v>53</v>
      </c>
      <c r="X228" s="1" t="s">
        <v>50</v>
      </c>
      <c r="Y228" s="1" t="s">
        <v>88</v>
      </c>
      <c r="Z228" s="1" t="str">
        <f t="shared" si="4"/>
        <v>Mais de 2</v>
      </c>
      <c r="AA228" s="1" t="s">
        <v>57</v>
      </c>
      <c r="AB228" s="1" t="s">
        <v>90</v>
      </c>
      <c r="AC228" s="1" t="s">
        <v>50</v>
      </c>
      <c r="AD228" s="8">
        <v>1</v>
      </c>
      <c r="AE228" s="1" t="s">
        <v>60</v>
      </c>
      <c r="AF228" s="8">
        <v>1</v>
      </c>
      <c r="AG228" s="8">
        <v>2</v>
      </c>
      <c r="AH228" s="1" t="s">
        <v>77</v>
      </c>
      <c r="AI228" s="1" t="s">
        <v>293</v>
      </c>
      <c r="AJ228" s="1" t="s">
        <v>50</v>
      </c>
    </row>
    <row r="229" spans="1:36" ht="12.75" x14ac:dyDescent="0.2">
      <c r="A229" s="1" t="s">
        <v>1548</v>
      </c>
      <c r="B229" t="str">
        <f t="shared" si="0"/>
        <v>P1</v>
      </c>
      <c r="C229" s="1" t="s">
        <v>1549</v>
      </c>
      <c r="D229" s="8">
        <v>47025154890</v>
      </c>
      <c r="E229" s="10" t="s">
        <v>1550</v>
      </c>
      <c r="F229" s="1" t="s">
        <v>1551</v>
      </c>
      <c r="G229" s="1" t="s">
        <v>805</v>
      </c>
      <c r="H229" s="1" t="s">
        <v>42</v>
      </c>
      <c r="I229" s="1" t="s">
        <v>1552</v>
      </c>
      <c r="J229" s="1" t="s">
        <v>44</v>
      </c>
      <c r="K229" s="1" t="s">
        <v>68</v>
      </c>
      <c r="L229" s="1" t="s">
        <v>1553</v>
      </c>
      <c r="M229" s="1" t="s">
        <v>129</v>
      </c>
      <c r="N229" s="8">
        <v>17</v>
      </c>
      <c r="O229" s="1" t="s">
        <v>48</v>
      </c>
      <c r="P229" s="1" t="s">
        <v>49</v>
      </c>
      <c r="Q229" s="1" t="s">
        <v>50</v>
      </c>
      <c r="R229" s="1" t="s">
        <v>51</v>
      </c>
      <c r="S229" s="8">
        <v>3</v>
      </c>
      <c r="T229" s="1" t="s">
        <v>50</v>
      </c>
      <c r="U229" s="1" t="s">
        <v>72</v>
      </c>
      <c r="V229" s="1" t="s">
        <v>73</v>
      </c>
      <c r="W229" s="1" t="s">
        <v>50</v>
      </c>
      <c r="X229" s="1" t="s">
        <v>50</v>
      </c>
      <c r="Y229" s="1" t="s">
        <v>131</v>
      </c>
      <c r="Z229" s="1" t="str">
        <f t="shared" si="4"/>
        <v>Até 2</v>
      </c>
      <c r="AA229" s="1" t="s">
        <v>57</v>
      </c>
      <c r="AB229" s="1" t="s">
        <v>76</v>
      </c>
      <c r="AC229" s="1" t="s">
        <v>50</v>
      </c>
      <c r="AD229" s="8">
        <v>2</v>
      </c>
      <c r="AE229" s="1" t="s">
        <v>60</v>
      </c>
      <c r="AF229" s="8">
        <v>1</v>
      </c>
      <c r="AG229" s="8">
        <v>1</v>
      </c>
      <c r="AH229" s="1" t="s">
        <v>132</v>
      </c>
      <c r="AI229" s="1" t="s">
        <v>1554</v>
      </c>
      <c r="AJ229" s="1" t="s">
        <v>50</v>
      </c>
    </row>
    <row r="230" spans="1:36" ht="12.75" x14ac:dyDescent="0.2">
      <c r="A230" s="1" t="s">
        <v>1555</v>
      </c>
      <c r="B230" t="str">
        <f t="shared" si="0"/>
        <v>P1</v>
      </c>
      <c r="C230" s="1" t="s">
        <v>1556</v>
      </c>
      <c r="D230" s="8">
        <v>43006974859</v>
      </c>
      <c r="E230" s="10" t="s">
        <v>1557</v>
      </c>
      <c r="F230" s="1" t="s">
        <v>1558</v>
      </c>
      <c r="G230" s="1" t="s">
        <v>289</v>
      </c>
      <c r="H230" s="1" t="s">
        <v>42</v>
      </c>
      <c r="I230" s="1" t="s">
        <v>1559</v>
      </c>
      <c r="J230" s="1" t="s">
        <v>241</v>
      </c>
      <c r="K230" s="1" t="s">
        <v>98</v>
      </c>
      <c r="L230" s="1" t="s">
        <v>1560</v>
      </c>
      <c r="M230" s="1" t="s">
        <v>1561</v>
      </c>
      <c r="N230" s="1" t="s">
        <v>324</v>
      </c>
      <c r="O230" s="1" t="s">
        <v>48</v>
      </c>
      <c r="P230" s="1" t="s">
        <v>49</v>
      </c>
      <c r="Q230" s="1" t="s">
        <v>50</v>
      </c>
      <c r="R230" s="1" t="s">
        <v>51</v>
      </c>
      <c r="S230" s="8">
        <v>2</v>
      </c>
      <c r="T230" s="1" t="s">
        <v>50</v>
      </c>
      <c r="U230" s="1" t="s">
        <v>87</v>
      </c>
      <c r="V230" s="1" t="s">
        <v>73</v>
      </c>
      <c r="W230" s="1" t="s">
        <v>50</v>
      </c>
      <c r="X230" s="1" t="s">
        <v>50</v>
      </c>
      <c r="Y230" s="1" t="s">
        <v>88</v>
      </c>
      <c r="Z230" s="1" t="str">
        <f t="shared" si="4"/>
        <v>Mais de 2</v>
      </c>
      <c r="AA230" s="1" t="s">
        <v>89</v>
      </c>
      <c r="AB230" s="1" t="s">
        <v>76</v>
      </c>
      <c r="AC230" s="1" t="s">
        <v>50</v>
      </c>
      <c r="AD230" s="1" t="s">
        <v>59</v>
      </c>
      <c r="AE230" s="1" t="s">
        <v>59</v>
      </c>
      <c r="AF230" s="8">
        <v>1</v>
      </c>
      <c r="AG230" s="8">
        <v>1</v>
      </c>
      <c r="AH230" s="1" t="s">
        <v>132</v>
      </c>
      <c r="AI230" s="1" t="s">
        <v>102</v>
      </c>
      <c r="AJ230" s="1" t="s">
        <v>50</v>
      </c>
    </row>
    <row r="231" spans="1:36" ht="12.75" x14ac:dyDescent="0.2">
      <c r="A231" s="1" t="s">
        <v>1562</v>
      </c>
      <c r="B231" t="str">
        <f t="shared" si="0"/>
        <v>P1</v>
      </c>
      <c r="C231" s="1" t="s">
        <v>1563</v>
      </c>
      <c r="D231" s="8">
        <v>41296744809</v>
      </c>
      <c r="E231" s="1"/>
      <c r="F231" s="1" t="s">
        <v>1564</v>
      </c>
      <c r="G231" s="1" t="s">
        <v>400</v>
      </c>
      <c r="H231" s="1" t="s">
        <v>42</v>
      </c>
      <c r="I231" s="1" t="s">
        <v>1565</v>
      </c>
      <c r="J231" s="1" t="s">
        <v>44</v>
      </c>
      <c r="K231" s="1" t="s">
        <v>118</v>
      </c>
      <c r="L231" s="1" t="s">
        <v>1566</v>
      </c>
      <c r="M231" s="1" t="s">
        <v>70</v>
      </c>
      <c r="N231" s="8">
        <v>17</v>
      </c>
      <c r="O231" s="1" t="s">
        <v>48</v>
      </c>
      <c r="P231" s="1" t="s">
        <v>71</v>
      </c>
      <c r="Q231" s="1" t="s">
        <v>50</v>
      </c>
      <c r="R231" s="1" t="s">
        <v>51</v>
      </c>
      <c r="S231" s="8">
        <v>3</v>
      </c>
      <c r="T231" s="1" t="s">
        <v>53</v>
      </c>
      <c r="U231" s="1" t="s">
        <v>111</v>
      </c>
      <c r="V231" s="1" t="s">
        <v>120</v>
      </c>
      <c r="W231" s="1" t="s">
        <v>50</v>
      </c>
      <c r="X231" s="1" t="s">
        <v>50</v>
      </c>
      <c r="Y231" s="1" t="s">
        <v>88</v>
      </c>
      <c r="Z231" s="1" t="str">
        <f t="shared" si="4"/>
        <v>Mais de 2</v>
      </c>
      <c r="AA231" s="1" t="s">
        <v>57</v>
      </c>
      <c r="AB231" s="1" t="s">
        <v>76</v>
      </c>
      <c r="AC231" s="1" t="s">
        <v>50</v>
      </c>
      <c r="AD231" s="8">
        <v>2</v>
      </c>
      <c r="AE231" s="1" t="s">
        <v>60</v>
      </c>
      <c r="AF231" s="8">
        <v>2</v>
      </c>
      <c r="AG231" s="8">
        <v>1</v>
      </c>
      <c r="AH231" s="1" t="s">
        <v>269</v>
      </c>
      <c r="AI231" s="1" t="s">
        <v>382</v>
      </c>
      <c r="AJ231" s="1" t="s">
        <v>50</v>
      </c>
    </row>
    <row r="232" spans="1:36" ht="12.75" x14ac:dyDescent="0.2">
      <c r="A232" s="1" t="s">
        <v>1567</v>
      </c>
      <c r="B232" t="str">
        <f t="shared" si="0"/>
        <v>P1</v>
      </c>
      <c r="C232" s="1" t="s">
        <v>1568</v>
      </c>
      <c r="D232" s="8">
        <v>49277505826</v>
      </c>
      <c r="E232" s="1"/>
      <c r="F232" s="1" t="s">
        <v>1569</v>
      </c>
      <c r="G232" s="1" t="s">
        <v>519</v>
      </c>
      <c r="H232" s="1" t="s">
        <v>42</v>
      </c>
      <c r="I232" s="1" t="s">
        <v>1570</v>
      </c>
      <c r="J232" s="1" t="s">
        <v>44</v>
      </c>
      <c r="K232" s="1" t="s">
        <v>174</v>
      </c>
      <c r="L232" s="1" t="s">
        <v>1571</v>
      </c>
      <c r="M232" s="1" t="s">
        <v>150</v>
      </c>
      <c r="N232" s="8">
        <v>17</v>
      </c>
      <c r="O232" s="1" t="s">
        <v>48</v>
      </c>
      <c r="P232" s="1" t="s">
        <v>49</v>
      </c>
      <c r="Q232" s="1" t="s">
        <v>50</v>
      </c>
      <c r="R232" s="1" t="s">
        <v>51</v>
      </c>
      <c r="S232" s="8">
        <v>3</v>
      </c>
      <c r="T232" s="1" t="s">
        <v>50</v>
      </c>
      <c r="U232" s="1" t="s">
        <v>54</v>
      </c>
      <c r="V232" s="1" t="s">
        <v>55</v>
      </c>
      <c r="W232" s="1" t="s">
        <v>53</v>
      </c>
      <c r="X232" s="1" t="s">
        <v>50</v>
      </c>
      <c r="Y232" s="1" t="s">
        <v>56</v>
      </c>
      <c r="Z232" s="1" t="str">
        <f t="shared" si="4"/>
        <v>Mais de 2</v>
      </c>
      <c r="AA232" s="1" t="s">
        <v>57</v>
      </c>
      <c r="AB232" s="1" t="s">
        <v>76</v>
      </c>
      <c r="AC232" s="1" t="s">
        <v>50</v>
      </c>
      <c r="AD232" s="8">
        <v>1</v>
      </c>
      <c r="AE232" s="8">
        <v>2</v>
      </c>
      <c r="AF232" s="1" t="s">
        <v>59</v>
      </c>
      <c r="AG232" s="8">
        <v>1</v>
      </c>
      <c r="AH232" s="1" t="s">
        <v>77</v>
      </c>
      <c r="AI232" s="1" t="s">
        <v>293</v>
      </c>
      <c r="AJ232" s="1" t="s">
        <v>50</v>
      </c>
    </row>
    <row r="233" spans="1:36" ht="12.75" x14ac:dyDescent="0.2">
      <c r="A233" s="1" t="s">
        <v>1572</v>
      </c>
      <c r="B233" t="str">
        <f t="shared" si="0"/>
        <v>P1</v>
      </c>
      <c r="C233" s="1" t="s">
        <v>1573</v>
      </c>
      <c r="D233" s="8">
        <v>53433872848</v>
      </c>
      <c r="E233" s="1"/>
      <c r="F233" s="1" t="s">
        <v>1574</v>
      </c>
      <c r="G233" s="1" t="s">
        <v>1575</v>
      </c>
      <c r="H233" s="1" t="s">
        <v>42</v>
      </c>
      <c r="I233" s="1" t="s">
        <v>1576</v>
      </c>
      <c r="J233" s="1" t="s">
        <v>44</v>
      </c>
      <c r="K233" s="1" t="s">
        <v>85</v>
      </c>
      <c r="L233" s="1" t="s">
        <v>1577</v>
      </c>
      <c r="M233" s="1" t="s">
        <v>70</v>
      </c>
      <c r="N233" s="8">
        <v>17</v>
      </c>
      <c r="O233" s="1" t="s">
        <v>48</v>
      </c>
      <c r="P233" s="1" t="s">
        <v>71</v>
      </c>
      <c r="Q233" s="1" t="s">
        <v>50</v>
      </c>
      <c r="R233" s="1" t="s">
        <v>130</v>
      </c>
      <c r="S233" s="8">
        <v>4</v>
      </c>
      <c r="T233" s="1" t="s">
        <v>50</v>
      </c>
      <c r="U233" s="1" t="s">
        <v>111</v>
      </c>
      <c r="V233" s="1" t="s">
        <v>54</v>
      </c>
      <c r="W233" s="1" t="s">
        <v>53</v>
      </c>
      <c r="X233" s="1" t="s">
        <v>50</v>
      </c>
      <c r="Y233" s="1" t="s">
        <v>56</v>
      </c>
      <c r="Z233" s="1" t="str">
        <f t="shared" si="4"/>
        <v>Mais de 2</v>
      </c>
      <c r="AA233" s="1" t="s">
        <v>57</v>
      </c>
      <c r="AB233" s="1" t="s">
        <v>76</v>
      </c>
      <c r="AC233" s="1" t="s">
        <v>50</v>
      </c>
      <c r="AD233" s="8">
        <v>1</v>
      </c>
      <c r="AE233" s="1" t="s">
        <v>60</v>
      </c>
      <c r="AF233" s="8">
        <v>1</v>
      </c>
      <c r="AG233" s="8">
        <v>2</v>
      </c>
      <c r="AH233" s="1" t="s">
        <v>61</v>
      </c>
      <c r="AI233" s="1" t="s">
        <v>293</v>
      </c>
      <c r="AJ233" s="1" t="s">
        <v>50</v>
      </c>
    </row>
    <row r="234" spans="1:36" ht="12.75" x14ac:dyDescent="0.2">
      <c r="A234" s="1" t="s">
        <v>1578</v>
      </c>
      <c r="B234" t="str">
        <f t="shared" si="0"/>
        <v>P1</v>
      </c>
      <c r="C234" s="1" t="s">
        <v>1579</v>
      </c>
      <c r="D234" s="8">
        <v>47036094877</v>
      </c>
      <c r="E234" s="10" t="s">
        <v>1580</v>
      </c>
      <c r="F234" s="1" t="s">
        <v>1581</v>
      </c>
      <c r="G234" s="1" t="s">
        <v>1582</v>
      </c>
      <c r="H234" s="1" t="s">
        <v>42</v>
      </c>
      <c r="I234" s="1" t="s">
        <v>1583</v>
      </c>
      <c r="J234" s="1" t="s">
        <v>241</v>
      </c>
      <c r="K234" s="1" t="s">
        <v>85</v>
      </c>
      <c r="L234" s="1" t="s">
        <v>1584</v>
      </c>
      <c r="M234" s="1" t="s">
        <v>129</v>
      </c>
      <c r="N234" s="1" t="s">
        <v>324</v>
      </c>
      <c r="O234" s="1" t="s">
        <v>48</v>
      </c>
      <c r="P234" s="1" t="s">
        <v>71</v>
      </c>
      <c r="Q234" s="1" t="s">
        <v>50</v>
      </c>
      <c r="R234" s="1" t="s">
        <v>51</v>
      </c>
      <c r="S234" s="8">
        <v>3</v>
      </c>
      <c r="T234" s="1" t="s">
        <v>53</v>
      </c>
      <c r="U234" s="1" t="s">
        <v>72</v>
      </c>
      <c r="V234" s="1" t="s">
        <v>120</v>
      </c>
      <c r="W234" s="1" t="s">
        <v>50</v>
      </c>
      <c r="X234" s="1" t="s">
        <v>50</v>
      </c>
      <c r="Y234" s="1" t="s">
        <v>74</v>
      </c>
      <c r="Z234" s="1" t="str">
        <f t="shared" si="4"/>
        <v>Até 2</v>
      </c>
      <c r="AA234" s="1" t="s">
        <v>57</v>
      </c>
      <c r="AB234" s="1" t="s">
        <v>76</v>
      </c>
      <c r="AC234" s="1" t="s">
        <v>50</v>
      </c>
      <c r="AD234" s="8">
        <v>2</v>
      </c>
      <c r="AE234" s="1" t="s">
        <v>60</v>
      </c>
      <c r="AF234" s="8">
        <v>2</v>
      </c>
      <c r="AG234" s="8">
        <v>2</v>
      </c>
      <c r="AH234" s="1" t="s">
        <v>269</v>
      </c>
      <c r="AI234" s="1" t="s">
        <v>1213</v>
      </c>
      <c r="AJ234" s="1" t="s">
        <v>50</v>
      </c>
    </row>
    <row r="235" spans="1:36" ht="12.75" x14ac:dyDescent="0.2">
      <c r="A235" s="1" t="s">
        <v>1585</v>
      </c>
      <c r="B235" t="str">
        <f t="shared" si="0"/>
        <v>P1</v>
      </c>
      <c r="C235" s="1" t="s">
        <v>1586</v>
      </c>
      <c r="D235" s="8">
        <v>47060819888</v>
      </c>
      <c r="E235" s="1"/>
      <c r="F235" s="1" t="s">
        <v>1587</v>
      </c>
      <c r="G235" s="1" t="s">
        <v>1588</v>
      </c>
      <c r="H235" s="1" t="s">
        <v>42</v>
      </c>
      <c r="I235" s="1" t="s">
        <v>1589</v>
      </c>
      <c r="J235" s="1" t="s">
        <v>44</v>
      </c>
      <c r="K235" s="1" t="s">
        <v>68</v>
      </c>
      <c r="L235" s="1" t="s">
        <v>1590</v>
      </c>
      <c r="M235" s="1" t="s">
        <v>260</v>
      </c>
      <c r="N235" s="8">
        <v>18</v>
      </c>
      <c r="O235" s="1" t="s">
        <v>48</v>
      </c>
      <c r="P235" s="1" t="s">
        <v>49</v>
      </c>
      <c r="Q235" s="1" t="s">
        <v>50</v>
      </c>
      <c r="R235" s="1" t="s">
        <v>51</v>
      </c>
      <c r="S235" s="8">
        <v>3</v>
      </c>
      <c r="T235" s="1" t="s">
        <v>53</v>
      </c>
      <c r="U235" s="1" t="s">
        <v>55</v>
      </c>
      <c r="V235" s="1" t="s">
        <v>54</v>
      </c>
      <c r="W235" s="1" t="s">
        <v>50</v>
      </c>
      <c r="X235" s="1" t="s">
        <v>50</v>
      </c>
      <c r="Y235" s="1" t="s">
        <v>74</v>
      </c>
      <c r="Z235" s="1" t="str">
        <f t="shared" si="4"/>
        <v>Até 2</v>
      </c>
      <c r="AA235" s="1" t="s">
        <v>57</v>
      </c>
      <c r="AB235" s="1" t="s">
        <v>58</v>
      </c>
      <c r="AC235" s="1" t="s">
        <v>50</v>
      </c>
      <c r="AD235" s="8">
        <v>1</v>
      </c>
      <c r="AE235" s="1" t="s">
        <v>60</v>
      </c>
      <c r="AF235" s="1" t="s">
        <v>59</v>
      </c>
      <c r="AG235" s="8">
        <v>2</v>
      </c>
      <c r="AH235" s="1" t="s">
        <v>61</v>
      </c>
      <c r="AI235" s="1" t="s">
        <v>562</v>
      </c>
      <c r="AJ235" s="1" t="s">
        <v>50</v>
      </c>
    </row>
    <row r="236" spans="1:36" ht="12.75" x14ac:dyDescent="0.2">
      <c r="A236" s="1" t="s">
        <v>1591</v>
      </c>
      <c r="B236" t="str">
        <f t="shared" si="0"/>
        <v>P1</v>
      </c>
      <c r="C236" s="1" t="s">
        <v>1592</v>
      </c>
      <c r="D236" s="8">
        <v>49515197805</v>
      </c>
      <c r="E236" s="1"/>
      <c r="F236" s="1" t="s">
        <v>1593</v>
      </c>
      <c r="G236" s="1" t="s">
        <v>346</v>
      </c>
      <c r="H236" s="1" t="s">
        <v>42</v>
      </c>
      <c r="I236" s="1" t="s">
        <v>1594</v>
      </c>
      <c r="J236" s="1" t="s">
        <v>44</v>
      </c>
      <c r="K236" s="1" t="s">
        <v>45</v>
      </c>
      <c r="L236" s="1" t="s">
        <v>1595</v>
      </c>
      <c r="M236" s="1" t="s">
        <v>70</v>
      </c>
      <c r="N236" s="8">
        <v>17</v>
      </c>
      <c r="O236" s="1" t="s">
        <v>48</v>
      </c>
      <c r="P236" s="1" t="s">
        <v>261</v>
      </c>
      <c r="Q236" s="1" t="s">
        <v>50</v>
      </c>
      <c r="R236" s="1" t="s">
        <v>101</v>
      </c>
      <c r="S236" s="1" t="s">
        <v>52</v>
      </c>
      <c r="T236" s="1" t="s">
        <v>53</v>
      </c>
      <c r="U236" s="1" t="s">
        <v>87</v>
      </c>
      <c r="V236" s="1" t="s">
        <v>73</v>
      </c>
      <c r="W236" s="1" t="s">
        <v>50</v>
      </c>
      <c r="X236" s="1" t="s">
        <v>50</v>
      </c>
      <c r="Y236" s="1" t="s">
        <v>88</v>
      </c>
      <c r="Z236" s="1" t="str">
        <f t="shared" si="4"/>
        <v>Mais de 2</v>
      </c>
      <c r="AA236" s="1" t="s">
        <v>57</v>
      </c>
      <c r="AB236" s="1" t="s">
        <v>76</v>
      </c>
      <c r="AC236" s="1" t="s">
        <v>53</v>
      </c>
      <c r="AD236" s="8">
        <v>1</v>
      </c>
      <c r="AE236" s="1" t="s">
        <v>60</v>
      </c>
      <c r="AF236" s="8">
        <v>1</v>
      </c>
      <c r="AG236" s="8">
        <v>1</v>
      </c>
      <c r="AH236" s="1" t="s">
        <v>61</v>
      </c>
      <c r="AI236" s="1" t="s">
        <v>133</v>
      </c>
      <c r="AJ236" s="1" t="s">
        <v>50</v>
      </c>
    </row>
    <row r="237" spans="1:36" ht="12.75" x14ac:dyDescent="0.2">
      <c r="A237" s="1" t="s">
        <v>1596</v>
      </c>
      <c r="B237" t="str">
        <f t="shared" si="0"/>
        <v>P1</v>
      </c>
      <c r="C237" s="1" t="s">
        <v>1597</v>
      </c>
      <c r="D237" s="8">
        <v>42515013813</v>
      </c>
      <c r="E237" s="1"/>
      <c r="F237" s="1" t="s">
        <v>1598</v>
      </c>
      <c r="G237" s="1" t="s">
        <v>239</v>
      </c>
      <c r="H237" s="1" t="s">
        <v>42</v>
      </c>
      <c r="I237" s="1" t="s">
        <v>1599</v>
      </c>
      <c r="J237" s="1" t="s">
        <v>44</v>
      </c>
      <c r="K237" s="1" t="s">
        <v>109</v>
      </c>
      <c r="L237" s="1" t="s">
        <v>1600</v>
      </c>
      <c r="M237" s="1" t="s">
        <v>70</v>
      </c>
      <c r="N237" s="8">
        <v>17</v>
      </c>
      <c r="O237" s="1" t="s">
        <v>48</v>
      </c>
      <c r="P237" s="1" t="s">
        <v>71</v>
      </c>
      <c r="Q237" s="1" t="s">
        <v>50</v>
      </c>
      <c r="R237" s="1" t="s">
        <v>51</v>
      </c>
      <c r="S237" s="1" t="s">
        <v>52</v>
      </c>
      <c r="T237" s="1" t="s">
        <v>53</v>
      </c>
      <c r="U237" s="1" t="s">
        <v>87</v>
      </c>
      <c r="V237" s="1" t="s">
        <v>73</v>
      </c>
      <c r="W237" s="1" t="s">
        <v>53</v>
      </c>
      <c r="X237" s="1" t="s">
        <v>50</v>
      </c>
      <c r="Y237" s="1" t="s">
        <v>74</v>
      </c>
      <c r="Z237" s="1" t="str">
        <f t="shared" si="4"/>
        <v>Até 2</v>
      </c>
      <c r="AA237" s="1" t="s">
        <v>57</v>
      </c>
      <c r="AB237" s="1" t="s">
        <v>58</v>
      </c>
      <c r="AC237" s="1" t="s">
        <v>53</v>
      </c>
      <c r="AD237" s="8">
        <v>1</v>
      </c>
      <c r="AE237" s="8">
        <v>2</v>
      </c>
      <c r="AF237" s="8">
        <v>1</v>
      </c>
      <c r="AG237" s="8">
        <v>1</v>
      </c>
      <c r="AH237" s="1" t="s">
        <v>77</v>
      </c>
      <c r="AI237" s="1" t="s">
        <v>133</v>
      </c>
      <c r="AJ237" s="1" t="s">
        <v>50</v>
      </c>
    </row>
    <row r="238" spans="1:36" ht="12.75" x14ac:dyDescent="0.2">
      <c r="A238" s="1" t="s">
        <v>1601</v>
      </c>
      <c r="B238" t="str">
        <f t="shared" si="0"/>
        <v>P1</v>
      </c>
      <c r="C238" s="1" t="s">
        <v>1602</v>
      </c>
      <c r="D238" s="8">
        <v>48576122839</v>
      </c>
      <c r="E238" s="1"/>
      <c r="F238" s="1" t="s">
        <v>1603</v>
      </c>
      <c r="G238" s="1" t="s">
        <v>660</v>
      </c>
      <c r="H238" s="1" t="s">
        <v>42</v>
      </c>
      <c r="I238" s="1" t="s">
        <v>1604</v>
      </c>
      <c r="J238" s="1" t="s">
        <v>241</v>
      </c>
      <c r="K238" s="1" t="s">
        <v>174</v>
      </c>
      <c r="L238" s="1" t="s">
        <v>1605</v>
      </c>
      <c r="M238" s="1" t="s">
        <v>150</v>
      </c>
      <c r="N238" s="8">
        <v>17</v>
      </c>
      <c r="O238" s="1" t="s">
        <v>48</v>
      </c>
      <c r="P238" s="1" t="s">
        <v>71</v>
      </c>
      <c r="Q238" s="1" t="s">
        <v>50</v>
      </c>
      <c r="R238" s="1" t="s">
        <v>101</v>
      </c>
      <c r="S238" s="8">
        <v>4</v>
      </c>
      <c r="T238" s="1" t="s">
        <v>53</v>
      </c>
      <c r="U238" s="1" t="s">
        <v>87</v>
      </c>
      <c r="V238" s="1" t="s">
        <v>73</v>
      </c>
      <c r="W238" s="1" t="s">
        <v>53</v>
      </c>
      <c r="X238" s="1" t="s">
        <v>50</v>
      </c>
      <c r="Y238" s="1" t="s">
        <v>74</v>
      </c>
      <c r="Z238" s="1" t="str">
        <f t="shared" si="4"/>
        <v>Até 2</v>
      </c>
      <c r="AA238" s="1" t="s">
        <v>57</v>
      </c>
      <c r="AB238" s="1" t="s">
        <v>76</v>
      </c>
      <c r="AC238" s="1" t="s">
        <v>50</v>
      </c>
      <c r="AD238" s="8">
        <v>2</v>
      </c>
      <c r="AE238" s="1" t="s">
        <v>60</v>
      </c>
      <c r="AF238" s="8">
        <v>1</v>
      </c>
      <c r="AG238" s="8">
        <v>1</v>
      </c>
      <c r="AH238" s="1" t="s">
        <v>61</v>
      </c>
      <c r="AI238" s="1" t="s">
        <v>133</v>
      </c>
      <c r="AJ238" s="1" t="s">
        <v>50</v>
      </c>
    </row>
    <row r="239" spans="1:36" ht="12.75" x14ac:dyDescent="0.2">
      <c r="A239" s="1" t="s">
        <v>1606</v>
      </c>
      <c r="B239" t="str">
        <f t="shared" si="0"/>
        <v>P1</v>
      </c>
      <c r="C239" s="1" t="s">
        <v>1607</v>
      </c>
      <c r="D239" s="8">
        <v>606915692</v>
      </c>
      <c r="E239" s="1"/>
      <c r="F239" s="1" t="s">
        <v>1608</v>
      </c>
      <c r="G239" s="1" t="s">
        <v>1067</v>
      </c>
      <c r="H239" s="1" t="s">
        <v>42</v>
      </c>
      <c r="I239" s="1" t="s">
        <v>1609</v>
      </c>
      <c r="J239" s="1" t="s">
        <v>44</v>
      </c>
      <c r="K239" s="1" t="s">
        <v>45</v>
      </c>
      <c r="L239" s="1" t="s">
        <v>1610</v>
      </c>
      <c r="M239" s="1" t="s">
        <v>129</v>
      </c>
      <c r="N239" s="8">
        <v>17</v>
      </c>
      <c r="O239" s="1" t="s">
        <v>48</v>
      </c>
      <c r="P239" s="1" t="s">
        <v>49</v>
      </c>
      <c r="Q239" s="1" t="s">
        <v>50</v>
      </c>
      <c r="R239" s="1" t="s">
        <v>51</v>
      </c>
      <c r="S239" s="8">
        <v>3</v>
      </c>
      <c r="T239" s="1" t="s">
        <v>53</v>
      </c>
      <c r="U239" s="1" t="s">
        <v>87</v>
      </c>
      <c r="V239" s="1" t="s">
        <v>73</v>
      </c>
      <c r="W239" s="1" t="s">
        <v>53</v>
      </c>
      <c r="X239" s="1" t="s">
        <v>50</v>
      </c>
      <c r="Y239" s="1" t="s">
        <v>131</v>
      </c>
      <c r="Z239" s="1" t="str">
        <f t="shared" si="4"/>
        <v>Até 2</v>
      </c>
      <c r="AA239" s="1" t="s">
        <v>57</v>
      </c>
      <c r="AB239" s="1" t="s">
        <v>76</v>
      </c>
      <c r="AC239" s="1" t="s">
        <v>50</v>
      </c>
      <c r="AD239" s="1" t="s">
        <v>59</v>
      </c>
      <c r="AE239" s="1" t="s">
        <v>60</v>
      </c>
      <c r="AF239" s="8">
        <v>1</v>
      </c>
      <c r="AG239" s="8">
        <v>2</v>
      </c>
      <c r="AH239" s="1" t="s">
        <v>121</v>
      </c>
      <c r="AI239" s="1" t="s">
        <v>1611</v>
      </c>
      <c r="AJ239" s="1" t="s">
        <v>50</v>
      </c>
    </row>
    <row r="240" spans="1:36" ht="12.75" x14ac:dyDescent="0.2">
      <c r="A240" s="1" t="s">
        <v>1612</v>
      </c>
      <c r="B240" t="str">
        <f t="shared" si="0"/>
        <v>P1</v>
      </c>
      <c r="C240" s="1" t="s">
        <v>1613</v>
      </c>
      <c r="D240" s="8">
        <v>48292608826</v>
      </c>
      <c r="E240" s="1"/>
      <c r="F240" s="1" t="s">
        <v>1614</v>
      </c>
      <c r="G240" s="1" t="s">
        <v>1615</v>
      </c>
      <c r="H240" s="1" t="s">
        <v>414</v>
      </c>
      <c r="I240" s="1" t="s">
        <v>1616</v>
      </c>
      <c r="J240" s="1" t="s">
        <v>241</v>
      </c>
      <c r="K240" s="1" t="s">
        <v>174</v>
      </c>
      <c r="L240" s="1" t="s">
        <v>1617</v>
      </c>
      <c r="M240" s="1" t="s">
        <v>129</v>
      </c>
      <c r="N240" s="8">
        <v>17</v>
      </c>
      <c r="O240" s="1" t="s">
        <v>48</v>
      </c>
      <c r="P240" s="1" t="s">
        <v>71</v>
      </c>
      <c r="Q240" s="1" t="s">
        <v>53</v>
      </c>
      <c r="R240" s="1" t="s">
        <v>51</v>
      </c>
      <c r="S240" s="8">
        <v>2</v>
      </c>
      <c r="T240" s="1" t="s">
        <v>50</v>
      </c>
      <c r="U240" s="1" t="s">
        <v>55</v>
      </c>
      <c r="V240" s="1" t="s">
        <v>120</v>
      </c>
      <c r="W240" s="1" t="s">
        <v>50</v>
      </c>
      <c r="X240" s="1" t="s">
        <v>50</v>
      </c>
      <c r="Y240" s="1" t="s">
        <v>88</v>
      </c>
      <c r="Z240" s="1" t="str">
        <f t="shared" si="4"/>
        <v>Mais de 2</v>
      </c>
      <c r="AA240" s="1" t="s">
        <v>89</v>
      </c>
      <c r="AB240" s="1" t="s">
        <v>58</v>
      </c>
      <c r="AC240" s="1" t="s">
        <v>50</v>
      </c>
      <c r="AD240" s="8">
        <v>1</v>
      </c>
      <c r="AE240" s="8">
        <v>1</v>
      </c>
      <c r="AF240" s="1" t="s">
        <v>59</v>
      </c>
      <c r="AG240" s="8">
        <v>1</v>
      </c>
      <c r="AH240" s="1" t="s">
        <v>61</v>
      </c>
      <c r="AI240" s="1" t="s">
        <v>483</v>
      </c>
      <c r="AJ240" s="1" t="s">
        <v>50</v>
      </c>
    </row>
    <row r="241" spans="1:36" ht="12.75" x14ac:dyDescent="0.2">
      <c r="A241" s="1" t="s">
        <v>1618</v>
      </c>
      <c r="B241" t="str">
        <f t="shared" si="0"/>
        <v>P1</v>
      </c>
      <c r="C241" s="1" t="s">
        <v>1619</v>
      </c>
      <c r="D241" s="8">
        <v>42419411892</v>
      </c>
      <c r="E241" s="10" t="s">
        <v>1620</v>
      </c>
      <c r="F241" s="1" t="s">
        <v>1621</v>
      </c>
      <c r="G241" s="1" t="s">
        <v>109</v>
      </c>
      <c r="H241" s="1" t="s">
        <v>42</v>
      </c>
      <c r="I241" s="1" t="s">
        <v>1622</v>
      </c>
      <c r="J241" s="1" t="s">
        <v>241</v>
      </c>
      <c r="K241" s="1" t="s">
        <v>1623</v>
      </c>
      <c r="L241" s="1" t="s">
        <v>1624</v>
      </c>
      <c r="M241" s="1" t="s">
        <v>129</v>
      </c>
      <c r="N241" s="1" t="s">
        <v>243</v>
      </c>
      <c r="O241" s="1" t="s">
        <v>48</v>
      </c>
      <c r="P241" s="1" t="s">
        <v>71</v>
      </c>
      <c r="Q241" s="1" t="s">
        <v>50</v>
      </c>
      <c r="R241" s="1" t="s">
        <v>51</v>
      </c>
      <c r="S241" s="8">
        <v>2</v>
      </c>
      <c r="T241" s="1" t="s">
        <v>50</v>
      </c>
      <c r="U241" s="1" t="s">
        <v>54</v>
      </c>
      <c r="V241" s="1" t="s">
        <v>120</v>
      </c>
      <c r="W241" s="1" t="s">
        <v>50</v>
      </c>
      <c r="X241" s="1" t="s">
        <v>50</v>
      </c>
      <c r="Y241" s="1" t="s">
        <v>74</v>
      </c>
      <c r="Z241" s="1" t="str">
        <f t="shared" si="4"/>
        <v>Até 2</v>
      </c>
      <c r="AA241" s="1" t="s">
        <v>57</v>
      </c>
      <c r="AB241" s="1" t="s">
        <v>58</v>
      </c>
      <c r="AC241" s="1" t="s">
        <v>50</v>
      </c>
      <c r="AD241" s="8">
        <v>2</v>
      </c>
      <c r="AE241" s="8">
        <v>2</v>
      </c>
      <c r="AF241" s="8">
        <v>1</v>
      </c>
      <c r="AG241" s="8">
        <v>1</v>
      </c>
      <c r="AH241" s="1" t="s">
        <v>61</v>
      </c>
      <c r="AI241" s="1" t="s">
        <v>133</v>
      </c>
      <c r="AJ241" s="1" t="s">
        <v>50</v>
      </c>
    </row>
    <row r="242" spans="1:36" ht="12.75" x14ac:dyDescent="0.2">
      <c r="A242" s="1" t="s">
        <v>1625</v>
      </c>
      <c r="B242" t="str">
        <f t="shared" si="0"/>
        <v>P1</v>
      </c>
      <c r="C242" s="1" t="s">
        <v>1626</v>
      </c>
      <c r="D242" s="8">
        <v>51863032835</v>
      </c>
      <c r="E242" s="1" t="s">
        <v>1627</v>
      </c>
      <c r="F242" s="1" t="s">
        <v>1628</v>
      </c>
      <c r="G242" s="1" t="s">
        <v>532</v>
      </c>
      <c r="H242" s="1" t="s">
        <v>42</v>
      </c>
      <c r="I242" s="1" t="s">
        <v>1629</v>
      </c>
      <c r="J242" s="1" t="s">
        <v>44</v>
      </c>
      <c r="K242" s="1" t="s">
        <v>45</v>
      </c>
      <c r="L242" s="1" t="s">
        <v>1630</v>
      </c>
      <c r="M242" s="1" t="s">
        <v>129</v>
      </c>
      <c r="N242" s="8">
        <v>17</v>
      </c>
      <c r="O242" s="1" t="s">
        <v>48</v>
      </c>
      <c r="P242" s="1" t="s">
        <v>71</v>
      </c>
      <c r="Q242" s="1" t="s">
        <v>50</v>
      </c>
      <c r="R242" s="1" t="s">
        <v>251</v>
      </c>
      <c r="S242" s="8">
        <v>4</v>
      </c>
      <c r="T242" s="1" t="s">
        <v>53</v>
      </c>
      <c r="U242" s="1" t="s">
        <v>111</v>
      </c>
      <c r="V242" s="1" t="s">
        <v>73</v>
      </c>
      <c r="W242" s="1" t="s">
        <v>50</v>
      </c>
      <c r="X242" s="1" t="s">
        <v>50</v>
      </c>
      <c r="Y242" s="1" t="s">
        <v>74</v>
      </c>
      <c r="Z242" s="1" t="str">
        <f t="shared" si="4"/>
        <v>Até 2</v>
      </c>
      <c r="AA242" s="1" t="s">
        <v>57</v>
      </c>
      <c r="AB242" s="1" t="s">
        <v>58</v>
      </c>
      <c r="AC242" s="1" t="s">
        <v>50</v>
      </c>
      <c r="AD242" s="8">
        <v>1</v>
      </c>
      <c r="AE242" s="1" t="s">
        <v>60</v>
      </c>
      <c r="AF242" s="8">
        <v>2</v>
      </c>
      <c r="AG242" s="8">
        <v>2</v>
      </c>
      <c r="AH242" s="1" t="s">
        <v>77</v>
      </c>
      <c r="AI242" s="1" t="s">
        <v>102</v>
      </c>
      <c r="AJ242" s="1" t="s">
        <v>50</v>
      </c>
    </row>
    <row r="243" spans="1:36" ht="12.75" x14ac:dyDescent="0.2">
      <c r="A243" s="1" t="s">
        <v>1631</v>
      </c>
      <c r="B243" t="str">
        <f t="shared" si="0"/>
        <v>P1</v>
      </c>
      <c r="C243" s="1" t="s">
        <v>1632</v>
      </c>
      <c r="D243" s="8">
        <v>48091161824</v>
      </c>
      <c r="E243" s="1"/>
      <c r="F243" s="1" t="s">
        <v>1633</v>
      </c>
      <c r="G243" s="1" t="s">
        <v>606</v>
      </c>
      <c r="H243" s="1" t="s">
        <v>42</v>
      </c>
      <c r="I243" s="1" t="s">
        <v>1634</v>
      </c>
      <c r="J243" s="1" t="s">
        <v>44</v>
      </c>
      <c r="K243" s="1" t="s">
        <v>45</v>
      </c>
      <c r="L243" s="1" t="s">
        <v>1635</v>
      </c>
      <c r="M243" s="1" t="s">
        <v>150</v>
      </c>
      <c r="N243" s="8">
        <v>17</v>
      </c>
      <c r="O243" s="1" t="s">
        <v>48</v>
      </c>
      <c r="P243" s="1" t="s">
        <v>71</v>
      </c>
      <c r="Q243" s="1" t="s">
        <v>50</v>
      </c>
      <c r="R243" s="1" t="s">
        <v>51</v>
      </c>
      <c r="S243" s="1" t="s">
        <v>52</v>
      </c>
      <c r="T243" s="1" t="s">
        <v>53</v>
      </c>
      <c r="U243" s="1" t="s">
        <v>54</v>
      </c>
      <c r="V243" s="1" t="s">
        <v>73</v>
      </c>
      <c r="W243" s="1" t="s">
        <v>50</v>
      </c>
      <c r="X243" s="1" t="s">
        <v>50</v>
      </c>
      <c r="Y243" s="1" t="s">
        <v>74</v>
      </c>
      <c r="Z243" s="1" t="str">
        <f t="shared" si="4"/>
        <v>Até 2</v>
      </c>
      <c r="AA243" s="1" t="s">
        <v>57</v>
      </c>
      <c r="AB243" s="1" t="s">
        <v>76</v>
      </c>
      <c r="AC243" s="1" t="s">
        <v>50</v>
      </c>
      <c r="AD243" s="8">
        <v>1</v>
      </c>
      <c r="AE243" s="1" t="s">
        <v>60</v>
      </c>
      <c r="AF243" s="8">
        <v>2</v>
      </c>
      <c r="AG243" s="8">
        <v>2</v>
      </c>
      <c r="AH243" s="1" t="s">
        <v>121</v>
      </c>
      <c r="AI243" s="1" t="s">
        <v>62</v>
      </c>
      <c r="AJ243" s="1" t="s">
        <v>50</v>
      </c>
    </row>
    <row r="244" spans="1:36" ht="12.75" x14ac:dyDescent="0.2">
      <c r="A244" s="1" t="s">
        <v>1636</v>
      </c>
      <c r="B244" t="str">
        <f t="shared" si="0"/>
        <v>P1</v>
      </c>
      <c r="C244" s="1" t="s">
        <v>1637</v>
      </c>
      <c r="D244" s="8">
        <v>49701204808</v>
      </c>
      <c r="E244" s="1"/>
      <c r="F244" s="1" t="s">
        <v>1638</v>
      </c>
      <c r="G244" s="1" t="s">
        <v>1639</v>
      </c>
      <c r="H244" s="1" t="s">
        <v>42</v>
      </c>
      <c r="I244" s="1" t="s">
        <v>1640</v>
      </c>
      <c r="J244" s="1" t="s">
        <v>44</v>
      </c>
      <c r="K244" s="1" t="s">
        <v>45</v>
      </c>
      <c r="L244" s="1" t="s">
        <v>1641</v>
      </c>
      <c r="M244" s="1" t="s">
        <v>129</v>
      </c>
      <c r="N244" s="8">
        <v>17</v>
      </c>
      <c r="O244" s="1" t="s">
        <v>48</v>
      </c>
      <c r="P244" s="1" t="s">
        <v>71</v>
      </c>
      <c r="Q244" s="1" t="s">
        <v>50</v>
      </c>
      <c r="R244" s="1" t="s">
        <v>51</v>
      </c>
      <c r="S244" s="8">
        <v>4</v>
      </c>
      <c r="T244" s="1" t="s">
        <v>50</v>
      </c>
      <c r="U244" s="1" t="s">
        <v>54</v>
      </c>
      <c r="V244" s="1" t="s">
        <v>73</v>
      </c>
      <c r="W244" s="1" t="s">
        <v>53</v>
      </c>
      <c r="X244" s="1" t="s">
        <v>50</v>
      </c>
      <c r="Y244" s="1" t="s">
        <v>74</v>
      </c>
      <c r="Z244" s="1" t="str">
        <f t="shared" si="4"/>
        <v>Até 2</v>
      </c>
      <c r="AA244" s="1" t="s">
        <v>57</v>
      </c>
      <c r="AB244" s="1" t="s">
        <v>58</v>
      </c>
      <c r="AC244" s="1" t="s">
        <v>50</v>
      </c>
      <c r="AD244" s="1" t="s">
        <v>59</v>
      </c>
      <c r="AE244" s="8">
        <v>2</v>
      </c>
      <c r="AF244" s="8">
        <v>1</v>
      </c>
      <c r="AG244" s="8">
        <v>2</v>
      </c>
      <c r="AH244" s="1" t="s">
        <v>61</v>
      </c>
      <c r="AI244" s="1" t="s">
        <v>182</v>
      </c>
      <c r="AJ244" s="1" t="s">
        <v>50</v>
      </c>
    </row>
    <row r="245" spans="1:36" ht="12.75" x14ac:dyDescent="0.2">
      <c r="A245" s="1" t="s">
        <v>1642</v>
      </c>
      <c r="B245" t="str">
        <f t="shared" si="0"/>
        <v>P1</v>
      </c>
      <c r="C245" s="1" t="s">
        <v>1643</v>
      </c>
      <c r="D245" s="8">
        <v>51217605827</v>
      </c>
      <c r="E245" s="1"/>
      <c r="F245" s="1" t="s">
        <v>1644</v>
      </c>
      <c r="G245" s="1" t="s">
        <v>798</v>
      </c>
      <c r="H245" s="1" t="s">
        <v>42</v>
      </c>
      <c r="I245" s="1" t="s">
        <v>1645</v>
      </c>
      <c r="J245" s="1" t="s">
        <v>44</v>
      </c>
      <c r="K245" s="1" t="s">
        <v>68</v>
      </c>
      <c r="L245" s="1" t="s">
        <v>1646</v>
      </c>
      <c r="M245" s="1" t="s">
        <v>70</v>
      </c>
      <c r="N245" s="8">
        <v>17</v>
      </c>
      <c r="O245" s="1" t="s">
        <v>48</v>
      </c>
      <c r="P245" s="1" t="s">
        <v>49</v>
      </c>
      <c r="Q245" s="1" t="s">
        <v>50</v>
      </c>
      <c r="R245" s="1" t="s">
        <v>130</v>
      </c>
      <c r="S245" s="8">
        <v>4</v>
      </c>
      <c r="T245" s="1" t="s">
        <v>53</v>
      </c>
      <c r="U245" s="1" t="s">
        <v>111</v>
      </c>
      <c r="V245" s="1" t="s">
        <v>54</v>
      </c>
      <c r="W245" s="1" t="s">
        <v>50</v>
      </c>
      <c r="X245" s="1" t="s">
        <v>50</v>
      </c>
      <c r="Y245" s="1" t="s">
        <v>56</v>
      </c>
      <c r="Z245" s="1" t="str">
        <f t="shared" si="4"/>
        <v>Mais de 2</v>
      </c>
      <c r="AA245" s="1" t="s">
        <v>57</v>
      </c>
      <c r="AB245" s="1" t="s">
        <v>58</v>
      </c>
      <c r="AC245" s="1" t="s">
        <v>50</v>
      </c>
      <c r="AD245" s="8">
        <v>2</v>
      </c>
      <c r="AE245" s="1" t="s">
        <v>60</v>
      </c>
      <c r="AF245" s="8">
        <v>1</v>
      </c>
      <c r="AG245" s="8">
        <v>2</v>
      </c>
      <c r="AH245" s="1" t="s">
        <v>77</v>
      </c>
      <c r="AI245" s="1" t="s">
        <v>375</v>
      </c>
      <c r="AJ245" s="1" t="s">
        <v>50</v>
      </c>
    </row>
    <row r="246" spans="1:36" ht="12.75" x14ac:dyDescent="0.2">
      <c r="A246" s="1" t="s">
        <v>1647</v>
      </c>
      <c r="B246" t="str">
        <f t="shared" si="0"/>
        <v>P1</v>
      </c>
      <c r="C246" s="1" t="s">
        <v>1648</v>
      </c>
      <c r="D246" s="8">
        <v>51147852812</v>
      </c>
      <c r="E246" s="1"/>
      <c r="F246" s="1" t="s">
        <v>1649</v>
      </c>
      <c r="G246" s="1" t="s">
        <v>1650</v>
      </c>
      <c r="H246" s="1" t="s">
        <v>42</v>
      </c>
      <c r="I246" s="1" t="s">
        <v>1651</v>
      </c>
      <c r="J246" s="1" t="s">
        <v>44</v>
      </c>
      <c r="K246" s="1" t="s">
        <v>118</v>
      </c>
      <c r="L246" s="1" t="s">
        <v>1652</v>
      </c>
      <c r="M246" s="1" t="s">
        <v>129</v>
      </c>
      <c r="N246" s="8">
        <v>17</v>
      </c>
      <c r="O246" s="1" t="s">
        <v>48</v>
      </c>
      <c r="P246" s="1" t="s">
        <v>71</v>
      </c>
      <c r="Q246" s="1" t="s">
        <v>50</v>
      </c>
      <c r="R246" s="1" t="s">
        <v>51</v>
      </c>
      <c r="S246" s="8">
        <v>4</v>
      </c>
      <c r="T246" s="1" t="s">
        <v>53</v>
      </c>
      <c r="U246" s="1" t="s">
        <v>87</v>
      </c>
      <c r="V246" s="1" t="s">
        <v>199</v>
      </c>
      <c r="W246" s="1" t="s">
        <v>50</v>
      </c>
      <c r="X246" s="1" t="s">
        <v>50</v>
      </c>
      <c r="Y246" s="1" t="s">
        <v>88</v>
      </c>
      <c r="Z246" s="1" t="str">
        <f t="shared" si="4"/>
        <v>Mais de 2</v>
      </c>
      <c r="AA246" s="1" t="s">
        <v>57</v>
      </c>
      <c r="AB246" s="1" t="s">
        <v>58</v>
      </c>
      <c r="AC246" s="1" t="s">
        <v>50</v>
      </c>
      <c r="AD246" s="8">
        <v>1</v>
      </c>
      <c r="AE246" s="1" t="s">
        <v>60</v>
      </c>
      <c r="AF246" s="8">
        <v>1</v>
      </c>
      <c r="AG246" s="8">
        <v>2</v>
      </c>
      <c r="AH246" s="1" t="s">
        <v>61</v>
      </c>
      <c r="AI246" s="1" t="s">
        <v>200</v>
      </c>
      <c r="AJ246" s="1" t="s">
        <v>50</v>
      </c>
    </row>
    <row r="247" spans="1:36" ht="12.75" x14ac:dyDescent="0.2">
      <c r="A247" s="1" t="s">
        <v>1653</v>
      </c>
      <c r="B247" t="str">
        <f t="shared" si="0"/>
        <v>P1</v>
      </c>
      <c r="C247" s="1" t="s">
        <v>1654</v>
      </c>
      <c r="D247" s="8">
        <v>36434694890</v>
      </c>
      <c r="E247" s="1"/>
      <c r="F247" s="1" t="s">
        <v>1655</v>
      </c>
      <c r="G247" s="1" t="s">
        <v>1656</v>
      </c>
      <c r="H247" s="1" t="s">
        <v>42</v>
      </c>
      <c r="I247" s="1" t="s">
        <v>1657</v>
      </c>
      <c r="J247" s="1" t="s">
        <v>44</v>
      </c>
      <c r="K247" s="1" t="s">
        <v>45</v>
      </c>
      <c r="L247" s="1" t="s">
        <v>1658</v>
      </c>
      <c r="M247" s="1" t="s">
        <v>140</v>
      </c>
      <c r="N247" s="8">
        <v>18</v>
      </c>
      <c r="O247" s="1" t="s">
        <v>48</v>
      </c>
      <c r="P247" s="1" t="s">
        <v>71</v>
      </c>
      <c r="Q247" s="1" t="s">
        <v>50</v>
      </c>
      <c r="R247" s="1" t="s">
        <v>51</v>
      </c>
      <c r="S247" s="8">
        <v>2</v>
      </c>
      <c r="T247" s="1" t="s">
        <v>53</v>
      </c>
      <c r="U247" s="1" t="s">
        <v>594</v>
      </c>
      <c r="V247" s="1" t="s">
        <v>190</v>
      </c>
      <c r="W247" s="1" t="s">
        <v>50</v>
      </c>
      <c r="X247" s="1" t="s">
        <v>50</v>
      </c>
      <c r="Y247" s="1" t="s">
        <v>88</v>
      </c>
      <c r="Z247" s="1" t="str">
        <f t="shared" si="4"/>
        <v>Mais de 2</v>
      </c>
      <c r="AA247" s="1" t="s">
        <v>89</v>
      </c>
      <c r="AB247" s="1" t="s">
        <v>76</v>
      </c>
      <c r="AC247" s="1" t="s">
        <v>50</v>
      </c>
      <c r="AD247" s="8">
        <v>1</v>
      </c>
      <c r="AE247" s="8">
        <v>2</v>
      </c>
      <c r="AF247" s="1" t="s">
        <v>59</v>
      </c>
      <c r="AG247" s="8">
        <v>1</v>
      </c>
      <c r="AH247" s="1" t="s">
        <v>132</v>
      </c>
      <c r="AI247" s="1" t="s">
        <v>342</v>
      </c>
      <c r="AJ247" s="1" t="s">
        <v>50</v>
      </c>
    </row>
    <row r="248" spans="1:36" ht="12.75" x14ac:dyDescent="0.2">
      <c r="A248" s="1" t="s">
        <v>1659</v>
      </c>
      <c r="B248" t="str">
        <f t="shared" si="0"/>
        <v>P1</v>
      </c>
      <c r="C248" s="1" t="s">
        <v>1660</v>
      </c>
      <c r="D248" s="8">
        <v>50262411822</v>
      </c>
      <c r="E248" s="1" t="s">
        <v>1661</v>
      </c>
      <c r="F248" s="1" t="s">
        <v>1662</v>
      </c>
      <c r="G248" s="1" t="s">
        <v>1663</v>
      </c>
      <c r="H248" s="1" t="s">
        <v>42</v>
      </c>
      <c r="I248" s="1" t="s">
        <v>1664</v>
      </c>
      <c r="J248" s="1" t="s">
        <v>44</v>
      </c>
      <c r="K248" s="1" t="s">
        <v>98</v>
      </c>
      <c r="L248" s="1" t="s">
        <v>1665</v>
      </c>
      <c r="M248" s="1" t="s">
        <v>129</v>
      </c>
      <c r="N248" s="8">
        <v>17</v>
      </c>
      <c r="O248" s="1" t="s">
        <v>48</v>
      </c>
      <c r="P248" s="1" t="s">
        <v>71</v>
      </c>
      <c r="Q248" s="1" t="s">
        <v>50</v>
      </c>
      <c r="R248" s="1" t="s">
        <v>51</v>
      </c>
      <c r="S248" s="8">
        <v>3</v>
      </c>
      <c r="T248" s="1" t="s">
        <v>50</v>
      </c>
      <c r="U248" s="1" t="s">
        <v>87</v>
      </c>
      <c r="V248" s="1" t="s">
        <v>73</v>
      </c>
      <c r="W248" s="1" t="s">
        <v>50</v>
      </c>
      <c r="X248" s="1" t="s">
        <v>50</v>
      </c>
      <c r="Y248" s="1" t="s">
        <v>88</v>
      </c>
      <c r="Z248" s="1" t="str">
        <f t="shared" si="4"/>
        <v>Mais de 2</v>
      </c>
      <c r="AA248" s="1" t="s">
        <v>57</v>
      </c>
      <c r="AB248" s="1" t="s">
        <v>58</v>
      </c>
      <c r="AC248" s="1" t="s">
        <v>50</v>
      </c>
      <c r="AD248" s="8">
        <v>2</v>
      </c>
      <c r="AE248" s="8">
        <v>2</v>
      </c>
      <c r="AF248" s="8">
        <v>2</v>
      </c>
      <c r="AG248" s="8">
        <v>2</v>
      </c>
      <c r="AH248" s="1" t="s">
        <v>61</v>
      </c>
      <c r="AI248" s="1" t="s">
        <v>167</v>
      </c>
      <c r="AJ248" s="1" t="s">
        <v>50</v>
      </c>
    </row>
    <row r="249" spans="1:36" ht="12.75" x14ac:dyDescent="0.2">
      <c r="A249" s="1" t="s">
        <v>1666</v>
      </c>
      <c r="B249" t="str">
        <f t="shared" si="0"/>
        <v>P1</v>
      </c>
      <c r="C249" s="1" t="s">
        <v>1667</v>
      </c>
      <c r="D249" s="8">
        <v>42236522819</v>
      </c>
      <c r="E249" s="1" t="s">
        <v>1668</v>
      </c>
      <c r="F249" s="1" t="s">
        <v>1669</v>
      </c>
      <c r="G249" s="1" t="s">
        <v>195</v>
      </c>
      <c r="H249" s="1" t="s">
        <v>42</v>
      </c>
      <c r="I249" s="1" t="s">
        <v>1670</v>
      </c>
      <c r="J249" s="1" t="s">
        <v>241</v>
      </c>
      <c r="K249" s="1" t="s">
        <v>174</v>
      </c>
      <c r="L249" s="1" t="s">
        <v>1671</v>
      </c>
      <c r="M249" s="1" t="s">
        <v>308</v>
      </c>
      <c r="N249" s="8">
        <v>18</v>
      </c>
      <c r="O249" s="1" t="s">
        <v>48</v>
      </c>
      <c r="P249" s="1" t="s">
        <v>71</v>
      </c>
      <c r="Q249" s="1" t="s">
        <v>50</v>
      </c>
      <c r="R249" s="1" t="s">
        <v>51</v>
      </c>
      <c r="S249" s="8">
        <v>3</v>
      </c>
      <c r="T249" s="1" t="s">
        <v>50</v>
      </c>
      <c r="U249" s="1" t="s">
        <v>55</v>
      </c>
      <c r="V249" s="1" t="s">
        <v>111</v>
      </c>
      <c r="W249" s="1" t="s">
        <v>53</v>
      </c>
      <c r="X249" s="1" t="s">
        <v>50</v>
      </c>
      <c r="Y249" s="1" t="s">
        <v>88</v>
      </c>
      <c r="Z249" s="1" t="str">
        <f t="shared" si="4"/>
        <v>Mais de 2</v>
      </c>
      <c r="AA249" s="1" t="s">
        <v>89</v>
      </c>
      <c r="AB249" s="1" t="s">
        <v>90</v>
      </c>
      <c r="AC249" s="1" t="s">
        <v>53</v>
      </c>
      <c r="AD249" s="1" t="s">
        <v>59</v>
      </c>
      <c r="AE249" s="1" t="s">
        <v>60</v>
      </c>
      <c r="AF249" s="1" t="s">
        <v>59</v>
      </c>
      <c r="AG249" s="8">
        <v>2</v>
      </c>
      <c r="AH249" s="1" t="s">
        <v>132</v>
      </c>
      <c r="AI249" s="1" t="s">
        <v>200</v>
      </c>
      <c r="AJ249" s="1" t="s">
        <v>50</v>
      </c>
    </row>
    <row r="250" spans="1:36" ht="12.75" x14ac:dyDescent="0.2">
      <c r="A250" s="1" t="s">
        <v>1672</v>
      </c>
      <c r="B250" t="str">
        <f t="shared" si="0"/>
        <v>P1</v>
      </c>
      <c r="C250" s="1" t="s">
        <v>1673</v>
      </c>
      <c r="D250" s="8">
        <v>51884368840</v>
      </c>
      <c r="E250" s="1"/>
      <c r="F250" s="1" t="s">
        <v>1674</v>
      </c>
      <c r="G250" s="1" t="s">
        <v>1675</v>
      </c>
      <c r="H250" s="1" t="s">
        <v>42</v>
      </c>
      <c r="I250" s="1" t="s">
        <v>1676</v>
      </c>
      <c r="J250" s="1" t="s">
        <v>44</v>
      </c>
      <c r="K250" s="1" t="s">
        <v>45</v>
      </c>
      <c r="L250" s="1" t="s">
        <v>1677</v>
      </c>
      <c r="M250" s="1" t="s">
        <v>140</v>
      </c>
      <c r="N250" s="8">
        <v>17</v>
      </c>
      <c r="O250" s="1" t="s">
        <v>48</v>
      </c>
      <c r="P250" s="1" t="s">
        <v>71</v>
      </c>
      <c r="Q250" s="1" t="s">
        <v>50</v>
      </c>
      <c r="R250" s="1" t="s">
        <v>51</v>
      </c>
      <c r="S250" s="1" t="s">
        <v>52</v>
      </c>
      <c r="T250" s="1" t="s">
        <v>53</v>
      </c>
      <c r="U250" s="1" t="s">
        <v>87</v>
      </c>
      <c r="V250" s="1" t="s">
        <v>54</v>
      </c>
      <c r="W250" s="1" t="s">
        <v>53</v>
      </c>
      <c r="X250" s="1" t="s">
        <v>50</v>
      </c>
      <c r="Y250" s="1" t="s">
        <v>74</v>
      </c>
      <c r="Z250" s="1" t="str">
        <f t="shared" si="4"/>
        <v>Até 2</v>
      </c>
      <c r="AA250" s="1" t="s">
        <v>57</v>
      </c>
      <c r="AB250" s="1" t="s">
        <v>76</v>
      </c>
      <c r="AC250" s="1" t="s">
        <v>50</v>
      </c>
      <c r="AD250" s="8">
        <v>1</v>
      </c>
      <c r="AE250" s="1" t="s">
        <v>60</v>
      </c>
      <c r="AF250" s="8">
        <v>1</v>
      </c>
      <c r="AG250" s="8">
        <v>1</v>
      </c>
      <c r="AH250" s="1" t="s">
        <v>61</v>
      </c>
      <c r="AI250" s="1" t="s">
        <v>342</v>
      </c>
      <c r="AJ250" s="1" t="s">
        <v>50</v>
      </c>
    </row>
    <row r="251" spans="1:36" ht="12.75" x14ac:dyDescent="0.2">
      <c r="A251" s="1" t="s">
        <v>1678</v>
      </c>
      <c r="B251" t="str">
        <f t="shared" si="0"/>
        <v>P1</v>
      </c>
      <c r="C251" s="1" t="s">
        <v>1679</v>
      </c>
      <c r="D251" s="8">
        <v>52015284818</v>
      </c>
      <c r="E251" s="1" t="s">
        <v>1680</v>
      </c>
      <c r="F251" s="1" t="s">
        <v>1681</v>
      </c>
      <c r="G251" s="1" t="s">
        <v>1682</v>
      </c>
      <c r="H251" s="1" t="s">
        <v>42</v>
      </c>
      <c r="I251" s="1" t="s">
        <v>1683</v>
      </c>
      <c r="J251" s="1" t="s">
        <v>44</v>
      </c>
      <c r="K251" s="1" t="s">
        <v>322</v>
      </c>
      <c r="L251" s="1" t="s">
        <v>1684</v>
      </c>
      <c r="M251" s="1" t="s">
        <v>140</v>
      </c>
      <c r="N251" s="8">
        <v>17</v>
      </c>
      <c r="O251" s="1" t="s">
        <v>48</v>
      </c>
      <c r="P251" s="1" t="s">
        <v>49</v>
      </c>
      <c r="Q251" s="1" t="s">
        <v>50</v>
      </c>
      <c r="R251" s="1" t="s">
        <v>51</v>
      </c>
      <c r="S251" s="8">
        <v>3</v>
      </c>
      <c r="T251" s="1" t="s">
        <v>53</v>
      </c>
      <c r="U251" s="1" t="s">
        <v>54</v>
      </c>
      <c r="V251" s="1" t="s">
        <v>54</v>
      </c>
      <c r="W251" s="1" t="s">
        <v>53</v>
      </c>
      <c r="X251" s="1" t="s">
        <v>50</v>
      </c>
      <c r="Y251" s="1" t="s">
        <v>56</v>
      </c>
      <c r="Z251" s="1" t="str">
        <f t="shared" si="4"/>
        <v>Mais de 2</v>
      </c>
      <c r="AA251" s="1" t="s">
        <v>57</v>
      </c>
      <c r="AB251" s="1" t="s">
        <v>58</v>
      </c>
      <c r="AC251" s="1" t="s">
        <v>53</v>
      </c>
      <c r="AD251" s="8">
        <v>2</v>
      </c>
      <c r="AE251" s="8">
        <v>1</v>
      </c>
      <c r="AF251" s="8">
        <v>1</v>
      </c>
      <c r="AG251" s="8">
        <v>1</v>
      </c>
      <c r="AH251" s="1" t="s">
        <v>61</v>
      </c>
      <c r="AI251" s="1" t="s">
        <v>276</v>
      </c>
      <c r="AJ251" s="1" t="s">
        <v>50</v>
      </c>
    </row>
    <row r="252" spans="1:36" ht="12.75" x14ac:dyDescent="0.2">
      <c r="A252" s="1" t="s">
        <v>1685</v>
      </c>
      <c r="B252" t="str">
        <f t="shared" si="0"/>
        <v>P2</v>
      </c>
      <c r="C252" s="1" t="s">
        <v>1686</v>
      </c>
      <c r="D252" s="8">
        <v>48223823896</v>
      </c>
      <c r="E252" s="1"/>
      <c r="F252" s="1" t="s">
        <v>1687</v>
      </c>
      <c r="G252" s="1" t="s">
        <v>1688</v>
      </c>
      <c r="H252" s="1" t="s">
        <v>266</v>
      </c>
      <c r="I252" s="1" t="s">
        <v>1689</v>
      </c>
      <c r="J252" s="1" t="s">
        <v>44</v>
      </c>
      <c r="K252" s="1" t="s">
        <v>68</v>
      </c>
      <c r="L252" s="1" t="s">
        <v>1690</v>
      </c>
      <c r="M252" s="1" t="s">
        <v>70</v>
      </c>
      <c r="N252" s="8">
        <v>17</v>
      </c>
      <c r="O252" s="1" t="s">
        <v>48</v>
      </c>
      <c r="P252" s="1" t="s">
        <v>49</v>
      </c>
      <c r="Q252" s="1" t="s">
        <v>53</v>
      </c>
      <c r="R252" s="1" t="s">
        <v>51</v>
      </c>
      <c r="S252" s="1" t="s">
        <v>52</v>
      </c>
      <c r="T252" s="1" t="s">
        <v>53</v>
      </c>
      <c r="U252" s="1" t="s">
        <v>87</v>
      </c>
      <c r="V252" s="1" t="s">
        <v>73</v>
      </c>
      <c r="W252" s="1" t="s">
        <v>50</v>
      </c>
      <c r="X252" s="1" t="s">
        <v>50</v>
      </c>
      <c r="Y252" s="1" t="s">
        <v>131</v>
      </c>
      <c r="Z252" s="1" t="str">
        <f t="shared" si="4"/>
        <v>Até 2</v>
      </c>
      <c r="AA252" s="1" t="s">
        <v>57</v>
      </c>
      <c r="AB252" s="1" t="s">
        <v>76</v>
      </c>
      <c r="AC252" s="1" t="s">
        <v>50</v>
      </c>
      <c r="AD252" s="8">
        <v>2</v>
      </c>
      <c r="AE252" s="1" t="s">
        <v>60</v>
      </c>
      <c r="AF252" s="8">
        <v>2</v>
      </c>
      <c r="AG252" s="8">
        <v>2</v>
      </c>
      <c r="AH252" s="1" t="s">
        <v>77</v>
      </c>
      <c r="AI252" s="1" t="s">
        <v>167</v>
      </c>
      <c r="AJ252" s="1" t="s">
        <v>53</v>
      </c>
    </row>
    <row r="253" spans="1:36" ht="12.75" x14ac:dyDescent="0.2">
      <c r="A253" s="1" t="s">
        <v>1691</v>
      </c>
      <c r="B253" t="str">
        <f t="shared" si="0"/>
        <v>P1</v>
      </c>
      <c r="C253" s="1" t="s">
        <v>1692</v>
      </c>
      <c r="D253" s="8">
        <v>47237038885</v>
      </c>
      <c r="E253" s="1"/>
      <c r="F253" s="1" t="s">
        <v>1693</v>
      </c>
      <c r="G253" s="1" t="s">
        <v>1694</v>
      </c>
      <c r="H253" s="1" t="s">
        <v>42</v>
      </c>
      <c r="I253" s="1" t="s">
        <v>1695</v>
      </c>
      <c r="J253" s="1" t="s">
        <v>44</v>
      </c>
      <c r="K253" s="1" t="s">
        <v>68</v>
      </c>
      <c r="L253" s="1" t="s">
        <v>1696</v>
      </c>
      <c r="M253" s="1" t="s">
        <v>70</v>
      </c>
      <c r="N253" s="8">
        <v>17</v>
      </c>
      <c r="O253" s="1" t="s">
        <v>48</v>
      </c>
      <c r="P253" s="1" t="s">
        <v>71</v>
      </c>
      <c r="Q253" s="1" t="s">
        <v>50</v>
      </c>
      <c r="R253" s="1" t="s">
        <v>51</v>
      </c>
      <c r="S253" s="8">
        <v>4</v>
      </c>
      <c r="T253" s="1" t="s">
        <v>50</v>
      </c>
      <c r="U253" s="1" t="s">
        <v>55</v>
      </c>
      <c r="V253" s="1" t="s">
        <v>55</v>
      </c>
      <c r="W253" s="1" t="s">
        <v>53</v>
      </c>
      <c r="X253" s="1" t="s">
        <v>50</v>
      </c>
      <c r="Y253" s="1" t="s">
        <v>88</v>
      </c>
      <c r="Z253" s="1" t="str">
        <f t="shared" si="4"/>
        <v>Mais de 2</v>
      </c>
      <c r="AA253" s="1" t="s">
        <v>57</v>
      </c>
      <c r="AB253" s="1" t="s">
        <v>76</v>
      </c>
      <c r="AC253" s="1" t="s">
        <v>53</v>
      </c>
      <c r="AD253" s="8">
        <v>2</v>
      </c>
      <c r="AE253" s="1" t="s">
        <v>60</v>
      </c>
      <c r="AF253" s="8">
        <v>1</v>
      </c>
      <c r="AG253" s="8">
        <v>2</v>
      </c>
      <c r="AH253" s="1" t="s">
        <v>77</v>
      </c>
      <c r="AI253" s="1" t="s">
        <v>300</v>
      </c>
      <c r="AJ253" s="1" t="s">
        <v>50</v>
      </c>
    </row>
    <row r="254" spans="1:36" ht="12.75" x14ac:dyDescent="0.2">
      <c r="A254" s="1" t="s">
        <v>1697</v>
      </c>
      <c r="B254" t="str">
        <f t="shared" si="0"/>
        <v>P2</v>
      </c>
      <c r="C254" s="1" t="s">
        <v>1698</v>
      </c>
      <c r="D254" s="8">
        <v>33541776838</v>
      </c>
      <c r="E254" s="10" t="s">
        <v>1699</v>
      </c>
      <c r="F254" s="1" t="s">
        <v>1700</v>
      </c>
      <c r="G254" s="1" t="s">
        <v>1545</v>
      </c>
      <c r="H254" s="1" t="s">
        <v>42</v>
      </c>
      <c r="I254" s="1" t="s">
        <v>1701</v>
      </c>
      <c r="J254" s="1" t="s">
        <v>44</v>
      </c>
      <c r="K254" s="1" t="s">
        <v>118</v>
      </c>
      <c r="L254" s="1" t="s">
        <v>1702</v>
      </c>
      <c r="M254" s="1" t="s">
        <v>140</v>
      </c>
      <c r="N254" s="8">
        <v>17</v>
      </c>
      <c r="O254" s="1" t="s">
        <v>48</v>
      </c>
      <c r="P254" s="1" t="s">
        <v>71</v>
      </c>
      <c r="Q254" s="1" t="s">
        <v>50</v>
      </c>
      <c r="R254" s="1" t="s">
        <v>51</v>
      </c>
      <c r="S254" s="8">
        <v>4</v>
      </c>
      <c r="T254" s="1" t="s">
        <v>53</v>
      </c>
      <c r="U254" s="1" t="s">
        <v>72</v>
      </c>
      <c r="V254" s="1" t="s">
        <v>199</v>
      </c>
      <c r="W254" s="1" t="s">
        <v>50</v>
      </c>
      <c r="X254" s="1" t="s">
        <v>50</v>
      </c>
      <c r="Y254" s="1" t="s">
        <v>88</v>
      </c>
      <c r="Z254" s="1" t="str">
        <f t="shared" si="4"/>
        <v>Mais de 2</v>
      </c>
      <c r="AA254" s="1" t="s">
        <v>89</v>
      </c>
      <c r="AB254" s="1" t="s">
        <v>222</v>
      </c>
      <c r="AC254" s="1" t="s">
        <v>50</v>
      </c>
      <c r="AD254" s="1" t="s">
        <v>60</v>
      </c>
      <c r="AE254" s="1" t="s">
        <v>60</v>
      </c>
      <c r="AF254" s="8">
        <v>1</v>
      </c>
      <c r="AG254" s="8">
        <v>2</v>
      </c>
      <c r="AH254" s="1" t="s">
        <v>269</v>
      </c>
      <c r="AI254" s="1" t="s">
        <v>167</v>
      </c>
      <c r="AJ254" s="1" t="s">
        <v>53</v>
      </c>
    </row>
    <row r="255" spans="1:36" ht="12.75" x14ac:dyDescent="0.2">
      <c r="A255" s="1" t="s">
        <v>1703</v>
      </c>
      <c r="B255" t="str">
        <f t="shared" si="0"/>
        <v>P1</v>
      </c>
      <c r="C255" s="1" t="s">
        <v>1704</v>
      </c>
      <c r="D255" s="8">
        <v>409675267817</v>
      </c>
      <c r="E255" s="1" t="s">
        <v>1705</v>
      </c>
      <c r="F255" s="1" t="s">
        <v>1706</v>
      </c>
      <c r="G255" s="1" t="s">
        <v>606</v>
      </c>
      <c r="H255" s="1" t="s">
        <v>42</v>
      </c>
      <c r="I255" s="1" t="s">
        <v>1707</v>
      </c>
      <c r="J255" s="1" t="s">
        <v>44</v>
      </c>
      <c r="K255" s="1" t="s">
        <v>109</v>
      </c>
      <c r="L255" s="1" t="s">
        <v>1708</v>
      </c>
      <c r="M255" s="1" t="s">
        <v>140</v>
      </c>
      <c r="N255" s="8">
        <v>17</v>
      </c>
      <c r="O255" s="1" t="s">
        <v>48</v>
      </c>
      <c r="P255" s="1" t="s">
        <v>151</v>
      </c>
      <c r="Q255" s="1" t="s">
        <v>50</v>
      </c>
      <c r="R255" s="1" t="s">
        <v>51</v>
      </c>
      <c r="S255" s="8">
        <v>4</v>
      </c>
      <c r="T255" s="1" t="s">
        <v>50</v>
      </c>
      <c r="U255" s="1" t="s">
        <v>87</v>
      </c>
      <c r="V255" s="1" t="s">
        <v>73</v>
      </c>
      <c r="W255" s="1" t="s">
        <v>53</v>
      </c>
      <c r="X255" s="1" t="s">
        <v>50</v>
      </c>
      <c r="Y255" s="1" t="s">
        <v>131</v>
      </c>
      <c r="Z255" s="1" t="str">
        <f t="shared" si="4"/>
        <v>Até 2</v>
      </c>
      <c r="AA255" s="1" t="s">
        <v>57</v>
      </c>
      <c r="AB255" s="1" t="s">
        <v>58</v>
      </c>
      <c r="AC255" s="1" t="s">
        <v>50</v>
      </c>
      <c r="AD255" s="8">
        <v>1</v>
      </c>
      <c r="AE255" s="1" t="s">
        <v>60</v>
      </c>
      <c r="AF255" s="8">
        <v>1</v>
      </c>
      <c r="AG255" s="8">
        <v>1</v>
      </c>
      <c r="AH255" s="1" t="s">
        <v>77</v>
      </c>
      <c r="AI255" s="1" t="s">
        <v>430</v>
      </c>
      <c r="AJ255" s="1" t="s">
        <v>50</v>
      </c>
    </row>
    <row r="256" spans="1:36" ht="12.75" x14ac:dyDescent="0.2">
      <c r="A256" s="1" t="s">
        <v>1709</v>
      </c>
      <c r="B256" t="str">
        <f t="shared" si="0"/>
        <v>P1</v>
      </c>
      <c r="C256" s="1" t="s">
        <v>1710</v>
      </c>
      <c r="D256" s="8">
        <v>50051862808</v>
      </c>
      <c r="E256" s="1" t="s">
        <v>1711</v>
      </c>
      <c r="F256" s="1" t="s">
        <v>1712</v>
      </c>
      <c r="G256" s="1" t="s">
        <v>109</v>
      </c>
      <c r="H256" s="1" t="s">
        <v>42</v>
      </c>
      <c r="I256" s="1" t="s">
        <v>1713</v>
      </c>
      <c r="J256" s="1" t="s">
        <v>44</v>
      </c>
      <c r="K256" s="1" t="s">
        <v>118</v>
      </c>
      <c r="L256" s="1" t="s">
        <v>1714</v>
      </c>
      <c r="M256" s="1" t="s">
        <v>150</v>
      </c>
      <c r="N256" s="8">
        <v>18</v>
      </c>
      <c r="O256" s="1" t="s">
        <v>48</v>
      </c>
      <c r="P256" s="1" t="s">
        <v>71</v>
      </c>
      <c r="Q256" s="1" t="s">
        <v>50</v>
      </c>
      <c r="R256" s="1" t="s">
        <v>51</v>
      </c>
      <c r="S256" s="8">
        <v>2</v>
      </c>
      <c r="T256" s="1" t="s">
        <v>53</v>
      </c>
      <c r="U256" s="1" t="s">
        <v>87</v>
      </c>
      <c r="V256" s="1" t="s">
        <v>73</v>
      </c>
      <c r="W256" s="1" t="s">
        <v>53</v>
      </c>
      <c r="X256" s="1" t="s">
        <v>50</v>
      </c>
      <c r="Y256" s="1" t="s">
        <v>56</v>
      </c>
      <c r="Z256" s="1" t="str">
        <f t="shared" si="4"/>
        <v>Mais de 2</v>
      </c>
      <c r="AA256" s="1" t="s">
        <v>89</v>
      </c>
      <c r="AB256" s="1" t="s">
        <v>58</v>
      </c>
      <c r="AC256" s="1" t="s">
        <v>50</v>
      </c>
      <c r="AD256" s="8">
        <v>2</v>
      </c>
      <c r="AE256" s="8">
        <v>2</v>
      </c>
      <c r="AF256" s="8">
        <v>2</v>
      </c>
      <c r="AG256" s="8">
        <v>1</v>
      </c>
      <c r="AH256" s="1" t="s">
        <v>61</v>
      </c>
      <c r="AI256" s="1" t="s">
        <v>1135</v>
      </c>
      <c r="AJ256" s="1" t="s">
        <v>50</v>
      </c>
    </row>
    <row r="257" spans="1:36" ht="12.75" x14ac:dyDescent="0.2">
      <c r="A257" s="1" t="s">
        <v>1715</v>
      </c>
      <c r="B257" t="str">
        <f t="shared" si="0"/>
        <v>P1</v>
      </c>
      <c r="C257" s="1" t="s">
        <v>1716</v>
      </c>
      <c r="D257" s="8">
        <v>51912286858</v>
      </c>
      <c r="E257" s="1"/>
      <c r="F257" s="1" t="s">
        <v>1717</v>
      </c>
      <c r="G257" s="1" t="s">
        <v>179</v>
      </c>
      <c r="H257" s="1" t="s">
        <v>42</v>
      </c>
      <c r="I257" s="1" t="s">
        <v>1718</v>
      </c>
      <c r="J257" s="1" t="s">
        <v>44</v>
      </c>
      <c r="K257" s="1" t="s">
        <v>174</v>
      </c>
      <c r="L257" s="1" t="s">
        <v>1719</v>
      </c>
      <c r="M257" s="1" t="s">
        <v>129</v>
      </c>
      <c r="N257" s="8">
        <v>17</v>
      </c>
      <c r="O257" s="1" t="s">
        <v>48</v>
      </c>
      <c r="P257" s="1" t="s">
        <v>71</v>
      </c>
      <c r="Q257" s="1" t="s">
        <v>50</v>
      </c>
      <c r="R257" s="1" t="s">
        <v>51</v>
      </c>
      <c r="S257" s="1" t="s">
        <v>52</v>
      </c>
      <c r="T257" s="1" t="s">
        <v>53</v>
      </c>
      <c r="U257" s="1" t="s">
        <v>111</v>
      </c>
      <c r="V257" s="1" t="s">
        <v>73</v>
      </c>
      <c r="W257" s="1" t="s">
        <v>53</v>
      </c>
      <c r="X257" s="1" t="s">
        <v>50</v>
      </c>
      <c r="Y257" s="1" t="s">
        <v>88</v>
      </c>
      <c r="Z257" s="1" t="str">
        <f t="shared" si="4"/>
        <v>Mais de 2</v>
      </c>
      <c r="AA257" s="1" t="s">
        <v>57</v>
      </c>
      <c r="AB257" s="1" t="s">
        <v>58</v>
      </c>
      <c r="AC257" s="1" t="s">
        <v>50</v>
      </c>
      <c r="AD257" s="8">
        <v>1</v>
      </c>
      <c r="AE257" s="1" t="s">
        <v>60</v>
      </c>
      <c r="AF257" s="8">
        <v>2</v>
      </c>
      <c r="AG257" s="8">
        <v>2</v>
      </c>
      <c r="AH257" s="1" t="s">
        <v>77</v>
      </c>
      <c r="AI257" s="1" t="s">
        <v>122</v>
      </c>
      <c r="AJ257" s="1" t="s">
        <v>50</v>
      </c>
    </row>
    <row r="258" spans="1:36" ht="12.75" x14ac:dyDescent="0.2">
      <c r="A258" s="1" t="s">
        <v>1720</v>
      </c>
      <c r="B258" t="str">
        <f t="shared" si="0"/>
        <v>P1</v>
      </c>
      <c r="C258" s="1" t="s">
        <v>1721</v>
      </c>
      <c r="D258" s="8">
        <v>50254455824</v>
      </c>
      <c r="E258" s="1"/>
      <c r="F258" s="1" t="s">
        <v>1722</v>
      </c>
      <c r="G258" s="1" t="s">
        <v>1723</v>
      </c>
      <c r="H258" s="1" t="s">
        <v>42</v>
      </c>
      <c r="I258" s="1" t="s">
        <v>1724</v>
      </c>
      <c r="J258" s="1" t="s">
        <v>44</v>
      </c>
      <c r="K258" s="1" t="s">
        <v>45</v>
      </c>
      <c r="L258" s="1" t="s">
        <v>1725</v>
      </c>
      <c r="M258" s="1" t="s">
        <v>129</v>
      </c>
      <c r="N258" s="8">
        <v>17</v>
      </c>
      <c r="O258" s="1" t="s">
        <v>48</v>
      </c>
      <c r="P258" s="1" t="s">
        <v>49</v>
      </c>
      <c r="Q258" s="1" t="s">
        <v>50</v>
      </c>
      <c r="R258" s="1" t="s">
        <v>51</v>
      </c>
      <c r="S258" s="8">
        <v>4</v>
      </c>
      <c r="T258" s="1" t="s">
        <v>53</v>
      </c>
      <c r="U258" s="1" t="s">
        <v>72</v>
      </c>
      <c r="V258" s="1" t="s">
        <v>120</v>
      </c>
      <c r="W258" s="1" t="s">
        <v>50</v>
      </c>
      <c r="X258" s="1" t="s">
        <v>50</v>
      </c>
      <c r="Y258" s="1" t="s">
        <v>74</v>
      </c>
      <c r="Z258" s="1" t="str">
        <f t="shared" si="4"/>
        <v>Até 2</v>
      </c>
      <c r="AA258" s="1" t="s">
        <v>57</v>
      </c>
      <c r="AB258" s="1" t="s">
        <v>76</v>
      </c>
      <c r="AC258" s="1" t="s">
        <v>50</v>
      </c>
      <c r="AD258" s="1" t="s">
        <v>60</v>
      </c>
      <c r="AE258" s="1" t="s">
        <v>60</v>
      </c>
      <c r="AF258" s="8">
        <v>2</v>
      </c>
      <c r="AG258" s="8">
        <v>2</v>
      </c>
      <c r="AH258" s="1" t="s">
        <v>77</v>
      </c>
      <c r="AI258" s="1" t="s">
        <v>102</v>
      </c>
      <c r="AJ258" s="1" t="s">
        <v>50</v>
      </c>
    </row>
    <row r="259" spans="1:36" ht="12.75" x14ac:dyDescent="0.2">
      <c r="A259" s="1" t="s">
        <v>1726</v>
      </c>
      <c r="B259" t="str">
        <f t="shared" si="0"/>
        <v>P1</v>
      </c>
      <c r="C259" s="1" t="s">
        <v>1727</v>
      </c>
      <c r="D259" s="8">
        <v>51232645826</v>
      </c>
      <c r="E259" s="1" t="s">
        <v>1728</v>
      </c>
      <c r="F259" s="1" t="s">
        <v>1729</v>
      </c>
      <c r="G259" s="1" t="s">
        <v>1730</v>
      </c>
      <c r="H259" s="1" t="s">
        <v>42</v>
      </c>
      <c r="I259" s="1" t="s">
        <v>1731</v>
      </c>
      <c r="J259" s="1" t="s">
        <v>44</v>
      </c>
      <c r="K259" s="1" t="s">
        <v>118</v>
      </c>
      <c r="L259" s="1" t="s">
        <v>1395</v>
      </c>
      <c r="M259" s="1" t="s">
        <v>150</v>
      </c>
      <c r="N259" s="8">
        <v>17</v>
      </c>
      <c r="O259" s="1" t="s">
        <v>48</v>
      </c>
      <c r="P259" s="1" t="s">
        <v>71</v>
      </c>
      <c r="Q259" s="1" t="s">
        <v>50</v>
      </c>
      <c r="R259" s="1" t="s">
        <v>51</v>
      </c>
      <c r="S259" s="1" t="s">
        <v>52</v>
      </c>
      <c r="T259" s="1" t="s">
        <v>53</v>
      </c>
      <c r="U259" s="1" t="s">
        <v>87</v>
      </c>
      <c r="V259" s="1" t="s">
        <v>120</v>
      </c>
      <c r="W259" s="1" t="s">
        <v>50</v>
      </c>
      <c r="X259" s="1" t="s">
        <v>50</v>
      </c>
      <c r="Y259" s="1" t="s">
        <v>74</v>
      </c>
      <c r="Z259" s="1" t="str">
        <f t="shared" si="4"/>
        <v>Até 2</v>
      </c>
      <c r="AA259" s="1" t="s">
        <v>57</v>
      </c>
      <c r="AB259" s="1" t="s">
        <v>76</v>
      </c>
      <c r="AC259" s="1" t="s">
        <v>50</v>
      </c>
      <c r="AD259" s="8">
        <v>1</v>
      </c>
      <c r="AE259" s="8">
        <v>2</v>
      </c>
      <c r="AF259" s="8">
        <v>1</v>
      </c>
      <c r="AG259" s="8">
        <v>2</v>
      </c>
      <c r="AH259" s="1" t="s">
        <v>77</v>
      </c>
      <c r="AI259" s="1" t="s">
        <v>182</v>
      </c>
      <c r="AJ259" s="1" t="s">
        <v>50</v>
      </c>
    </row>
    <row r="260" spans="1:36" ht="12.75" x14ac:dyDescent="0.2">
      <c r="A260" s="1" t="s">
        <v>1732</v>
      </c>
      <c r="B260" t="str">
        <f t="shared" si="0"/>
        <v>P2</v>
      </c>
      <c r="C260" s="1" t="s">
        <v>1733</v>
      </c>
      <c r="D260" s="8">
        <v>49291315885</v>
      </c>
      <c r="E260" s="1" t="s">
        <v>1734</v>
      </c>
      <c r="F260" s="1" t="s">
        <v>1735</v>
      </c>
      <c r="G260" s="1" t="s">
        <v>1736</v>
      </c>
      <c r="H260" s="1" t="s">
        <v>42</v>
      </c>
      <c r="I260" s="1" t="s">
        <v>1737</v>
      </c>
      <c r="J260" s="1" t="s">
        <v>44</v>
      </c>
      <c r="K260" s="1" t="s">
        <v>118</v>
      </c>
      <c r="L260" s="1" t="s">
        <v>1738</v>
      </c>
      <c r="M260" s="1" t="s">
        <v>129</v>
      </c>
      <c r="N260" s="8">
        <v>18</v>
      </c>
      <c r="O260" s="1" t="s">
        <v>48</v>
      </c>
      <c r="P260" s="1" t="s">
        <v>71</v>
      </c>
      <c r="Q260" s="1" t="s">
        <v>50</v>
      </c>
      <c r="R260" s="1" t="s">
        <v>51</v>
      </c>
      <c r="S260" s="8">
        <v>3</v>
      </c>
      <c r="T260" s="1" t="s">
        <v>53</v>
      </c>
      <c r="U260" s="1" t="s">
        <v>594</v>
      </c>
      <c r="V260" s="1" t="s">
        <v>120</v>
      </c>
      <c r="W260" s="1" t="s">
        <v>50</v>
      </c>
      <c r="X260" s="1" t="s">
        <v>50</v>
      </c>
      <c r="Y260" s="1" t="s">
        <v>88</v>
      </c>
      <c r="Z260" s="1" t="str">
        <f t="shared" ref="Z260:Z318" si="5">IF(OR(Y260="Menos de 1",Y260="1 a 2"),"Até 2","Mais de 2")</f>
        <v>Mais de 2</v>
      </c>
      <c r="AA260" s="1" t="s">
        <v>89</v>
      </c>
      <c r="AB260" s="1" t="s">
        <v>76</v>
      </c>
      <c r="AC260" s="1" t="s">
        <v>50</v>
      </c>
      <c r="AD260" s="1" t="s">
        <v>59</v>
      </c>
      <c r="AE260" s="1" t="s">
        <v>60</v>
      </c>
      <c r="AF260" s="8">
        <v>2</v>
      </c>
      <c r="AG260" s="8">
        <v>2</v>
      </c>
      <c r="AH260" s="1" t="s">
        <v>121</v>
      </c>
      <c r="AI260" s="1" t="s">
        <v>293</v>
      </c>
      <c r="AJ260" s="1" t="s">
        <v>53</v>
      </c>
    </row>
    <row r="261" spans="1:36" ht="12.75" x14ac:dyDescent="0.2">
      <c r="A261" s="1" t="s">
        <v>1739</v>
      </c>
      <c r="B261" t="str">
        <f t="shared" si="0"/>
        <v>P1</v>
      </c>
      <c r="C261" s="1" t="s">
        <v>1740</v>
      </c>
      <c r="D261" s="8">
        <v>41269239856</v>
      </c>
      <c r="E261" s="10" t="s">
        <v>1741</v>
      </c>
      <c r="F261" s="1" t="s">
        <v>1742</v>
      </c>
      <c r="G261" s="1" t="s">
        <v>1498</v>
      </c>
      <c r="H261" s="1" t="s">
        <v>42</v>
      </c>
      <c r="I261" s="1" t="s">
        <v>1743</v>
      </c>
      <c r="J261" s="1" t="s">
        <v>44</v>
      </c>
      <c r="K261" s="1" t="s">
        <v>118</v>
      </c>
      <c r="L261" s="1" t="s">
        <v>1744</v>
      </c>
      <c r="M261" s="1" t="s">
        <v>140</v>
      </c>
      <c r="N261" s="8">
        <v>17</v>
      </c>
      <c r="O261" s="1" t="s">
        <v>48</v>
      </c>
      <c r="P261" s="1" t="s">
        <v>71</v>
      </c>
      <c r="Q261" s="1" t="s">
        <v>50</v>
      </c>
      <c r="R261" s="1" t="s">
        <v>251</v>
      </c>
      <c r="S261" s="8">
        <v>4</v>
      </c>
      <c r="T261" s="1" t="s">
        <v>50</v>
      </c>
      <c r="U261" s="1" t="s">
        <v>87</v>
      </c>
      <c r="V261" s="1" t="s">
        <v>73</v>
      </c>
      <c r="W261" s="1" t="s">
        <v>53</v>
      </c>
      <c r="X261" s="1" t="s">
        <v>50</v>
      </c>
      <c r="Y261" s="1" t="s">
        <v>131</v>
      </c>
      <c r="Z261" s="1" t="str">
        <f t="shared" si="5"/>
        <v>Até 2</v>
      </c>
      <c r="AA261" s="1" t="s">
        <v>57</v>
      </c>
      <c r="AB261" s="1" t="s">
        <v>76</v>
      </c>
      <c r="AC261" s="1" t="s">
        <v>50</v>
      </c>
      <c r="AD261" s="8">
        <v>1</v>
      </c>
      <c r="AE261" s="1" t="s">
        <v>60</v>
      </c>
      <c r="AF261" s="8">
        <v>2</v>
      </c>
      <c r="AG261" s="8">
        <v>1</v>
      </c>
      <c r="AH261" s="1" t="s">
        <v>121</v>
      </c>
      <c r="AI261" s="1" t="s">
        <v>143</v>
      </c>
      <c r="AJ261" s="1" t="s">
        <v>50</v>
      </c>
    </row>
    <row r="262" spans="1:36" ht="12.75" x14ac:dyDescent="0.2">
      <c r="A262" s="1" t="s">
        <v>1745</v>
      </c>
      <c r="B262" t="str">
        <f t="shared" si="0"/>
        <v>P2</v>
      </c>
      <c r="C262" s="1" t="s">
        <v>1746</v>
      </c>
      <c r="D262" s="8">
        <v>51973289830</v>
      </c>
      <c r="E262" s="1"/>
      <c r="F262" s="1" t="s">
        <v>1747</v>
      </c>
      <c r="G262" s="1" t="s">
        <v>1042</v>
      </c>
      <c r="H262" s="1" t="s">
        <v>42</v>
      </c>
      <c r="I262" s="1" t="s">
        <v>1748</v>
      </c>
      <c r="J262" s="1" t="s">
        <v>44</v>
      </c>
      <c r="K262" s="1" t="s">
        <v>118</v>
      </c>
      <c r="L262" s="1" t="s">
        <v>1749</v>
      </c>
      <c r="M262" s="1" t="s">
        <v>260</v>
      </c>
      <c r="N262" s="8">
        <v>17</v>
      </c>
      <c r="O262" s="1" t="s">
        <v>48</v>
      </c>
      <c r="P262" s="1" t="s">
        <v>71</v>
      </c>
      <c r="Q262" s="1" t="s">
        <v>50</v>
      </c>
      <c r="R262" s="1" t="s">
        <v>51</v>
      </c>
      <c r="S262" s="8">
        <v>4</v>
      </c>
      <c r="T262" s="1" t="s">
        <v>53</v>
      </c>
      <c r="U262" s="1" t="s">
        <v>252</v>
      </c>
      <c r="V262" s="1" t="s">
        <v>199</v>
      </c>
      <c r="W262" s="1" t="s">
        <v>50</v>
      </c>
      <c r="X262" s="1" t="s">
        <v>50</v>
      </c>
      <c r="Y262" s="1" t="s">
        <v>74</v>
      </c>
      <c r="Z262" s="1" t="str">
        <f t="shared" si="5"/>
        <v>Até 2</v>
      </c>
      <c r="AA262" s="1" t="s">
        <v>89</v>
      </c>
      <c r="AB262" s="1" t="s">
        <v>58</v>
      </c>
      <c r="AC262" s="1" t="s">
        <v>50</v>
      </c>
      <c r="AD262" s="8">
        <v>2</v>
      </c>
      <c r="AE262" s="1" t="s">
        <v>60</v>
      </c>
      <c r="AF262" s="1" t="s">
        <v>60</v>
      </c>
      <c r="AG262" s="8">
        <v>2</v>
      </c>
      <c r="AH262" s="1" t="s">
        <v>269</v>
      </c>
      <c r="AI262" s="1" t="s">
        <v>102</v>
      </c>
      <c r="AJ262" s="1" t="s">
        <v>53</v>
      </c>
    </row>
    <row r="263" spans="1:36" ht="12.75" x14ac:dyDescent="0.2">
      <c r="A263" s="1" t="s">
        <v>1750</v>
      </c>
      <c r="B263" t="str">
        <f t="shared" si="0"/>
        <v>P1</v>
      </c>
      <c r="C263" s="1" t="s">
        <v>1751</v>
      </c>
      <c r="D263" s="8">
        <v>51550916831</v>
      </c>
      <c r="E263" s="1"/>
      <c r="F263" s="1" t="s">
        <v>1752</v>
      </c>
      <c r="G263" s="1" t="s">
        <v>1753</v>
      </c>
      <c r="H263" s="1" t="s">
        <v>42</v>
      </c>
      <c r="I263" s="1" t="s">
        <v>1754</v>
      </c>
      <c r="J263" s="1" t="s">
        <v>44</v>
      </c>
      <c r="K263" s="1" t="s">
        <v>85</v>
      </c>
      <c r="L263" s="1" t="s">
        <v>1755</v>
      </c>
      <c r="M263" s="1" t="s">
        <v>150</v>
      </c>
      <c r="N263" s="8">
        <v>17</v>
      </c>
      <c r="O263" s="1" t="s">
        <v>48</v>
      </c>
      <c r="P263" s="1" t="s">
        <v>71</v>
      </c>
      <c r="Q263" s="1" t="s">
        <v>50</v>
      </c>
      <c r="R263" s="1" t="s">
        <v>251</v>
      </c>
      <c r="S263" s="8">
        <v>2</v>
      </c>
      <c r="T263" s="1" t="s">
        <v>53</v>
      </c>
      <c r="U263" s="1" t="s">
        <v>87</v>
      </c>
      <c r="V263" s="1" t="s">
        <v>73</v>
      </c>
      <c r="W263" s="1" t="s">
        <v>53</v>
      </c>
      <c r="X263" s="1" t="s">
        <v>50</v>
      </c>
      <c r="Y263" s="1" t="s">
        <v>74</v>
      </c>
      <c r="Z263" s="1" t="str">
        <f t="shared" si="5"/>
        <v>Até 2</v>
      </c>
      <c r="AA263" s="1" t="s">
        <v>57</v>
      </c>
      <c r="AB263" s="1" t="s">
        <v>90</v>
      </c>
      <c r="AC263" s="1" t="s">
        <v>50</v>
      </c>
      <c r="AD263" s="8">
        <v>1</v>
      </c>
      <c r="AE263" s="8">
        <v>2</v>
      </c>
      <c r="AF263" s="8">
        <v>1</v>
      </c>
      <c r="AG263" s="8">
        <v>1</v>
      </c>
      <c r="AH263" s="1" t="s">
        <v>121</v>
      </c>
      <c r="AI263" s="1" t="s">
        <v>200</v>
      </c>
      <c r="AJ263" s="1" t="s">
        <v>50</v>
      </c>
    </row>
    <row r="264" spans="1:36" ht="12.75" x14ac:dyDescent="0.2">
      <c r="A264" s="1" t="s">
        <v>1756</v>
      </c>
      <c r="B264" t="str">
        <f t="shared" si="0"/>
        <v>P1</v>
      </c>
      <c r="C264" s="1" t="s">
        <v>1757</v>
      </c>
      <c r="D264" s="8">
        <v>51851439838</v>
      </c>
      <c r="E264" s="1"/>
      <c r="F264" s="1" t="s">
        <v>1758</v>
      </c>
      <c r="G264" s="1" t="s">
        <v>1055</v>
      </c>
      <c r="H264" s="1" t="s">
        <v>42</v>
      </c>
      <c r="I264" s="1" t="s">
        <v>1759</v>
      </c>
      <c r="J264" s="1" t="s">
        <v>44</v>
      </c>
      <c r="K264" s="1" t="s">
        <v>174</v>
      </c>
      <c r="L264" s="1" t="s">
        <v>1760</v>
      </c>
      <c r="M264" s="1" t="s">
        <v>150</v>
      </c>
      <c r="N264" s="8">
        <v>17</v>
      </c>
      <c r="O264" s="1" t="s">
        <v>48</v>
      </c>
      <c r="P264" s="1" t="s">
        <v>71</v>
      </c>
      <c r="Q264" s="1" t="s">
        <v>50</v>
      </c>
      <c r="R264" s="1" t="s">
        <v>51</v>
      </c>
      <c r="S264" s="8">
        <v>4</v>
      </c>
      <c r="T264" s="1" t="s">
        <v>53</v>
      </c>
      <c r="U264" s="1" t="s">
        <v>72</v>
      </c>
      <c r="V264" s="1" t="s">
        <v>159</v>
      </c>
      <c r="W264" s="1" t="s">
        <v>50</v>
      </c>
      <c r="X264" s="1" t="s">
        <v>50</v>
      </c>
      <c r="Y264" s="1" t="s">
        <v>74</v>
      </c>
      <c r="Z264" s="1" t="str">
        <f t="shared" si="5"/>
        <v>Até 2</v>
      </c>
      <c r="AA264" s="1" t="s">
        <v>89</v>
      </c>
      <c r="AB264" s="1" t="s">
        <v>76</v>
      </c>
      <c r="AC264" s="1" t="s">
        <v>50</v>
      </c>
      <c r="AD264" s="8">
        <v>1</v>
      </c>
      <c r="AE264" s="8">
        <v>2</v>
      </c>
      <c r="AF264" s="8">
        <v>1</v>
      </c>
      <c r="AG264" s="8">
        <v>2</v>
      </c>
      <c r="AH264" s="1" t="s">
        <v>77</v>
      </c>
      <c r="AI264" s="1" t="s">
        <v>1761</v>
      </c>
      <c r="AJ264" s="1" t="s">
        <v>50</v>
      </c>
    </row>
    <row r="265" spans="1:36" ht="12.75" x14ac:dyDescent="0.2">
      <c r="A265" s="1" t="s">
        <v>1762</v>
      </c>
      <c r="B265" t="str">
        <f t="shared" si="0"/>
        <v>P1</v>
      </c>
      <c r="C265" s="1" t="s">
        <v>1763</v>
      </c>
      <c r="D265" s="8">
        <v>51377732800</v>
      </c>
      <c r="E265" s="1"/>
      <c r="F265" s="1" t="s">
        <v>1764</v>
      </c>
      <c r="G265" s="1" t="s">
        <v>566</v>
      </c>
      <c r="H265" s="1" t="s">
        <v>42</v>
      </c>
      <c r="I265" s="1" t="s">
        <v>1765</v>
      </c>
      <c r="J265" s="1" t="s">
        <v>44</v>
      </c>
      <c r="K265" s="1" t="s">
        <v>118</v>
      </c>
      <c r="L265" s="1" t="s">
        <v>1766</v>
      </c>
      <c r="M265" s="1" t="s">
        <v>70</v>
      </c>
      <c r="N265" s="8">
        <v>18</v>
      </c>
      <c r="O265" s="1" t="s">
        <v>48</v>
      </c>
      <c r="P265" s="1" t="s">
        <v>71</v>
      </c>
      <c r="Q265" s="1" t="s">
        <v>50</v>
      </c>
      <c r="R265" s="1" t="s">
        <v>251</v>
      </c>
      <c r="S265" s="8">
        <v>3</v>
      </c>
      <c r="T265" s="1" t="s">
        <v>53</v>
      </c>
      <c r="U265" s="1" t="s">
        <v>87</v>
      </c>
      <c r="V265" s="1" t="s">
        <v>159</v>
      </c>
      <c r="W265" s="1" t="s">
        <v>53</v>
      </c>
      <c r="X265" s="1" t="s">
        <v>50</v>
      </c>
      <c r="Y265" s="1" t="s">
        <v>88</v>
      </c>
      <c r="Z265" s="1" t="str">
        <f t="shared" si="5"/>
        <v>Mais de 2</v>
      </c>
      <c r="AA265" s="1" t="s">
        <v>89</v>
      </c>
      <c r="AB265" s="1" t="s">
        <v>76</v>
      </c>
      <c r="AC265" s="1" t="s">
        <v>50</v>
      </c>
      <c r="AD265" s="8">
        <v>1</v>
      </c>
      <c r="AE265" s="1" t="s">
        <v>60</v>
      </c>
      <c r="AF265" s="8">
        <v>1</v>
      </c>
      <c r="AG265" s="8">
        <v>2</v>
      </c>
      <c r="AH265" s="1" t="s">
        <v>61</v>
      </c>
      <c r="AI265" s="1" t="s">
        <v>102</v>
      </c>
      <c r="AJ265" s="1" t="s">
        <v>50</v>
      </c>
    </row>
    <row r="266" spans="1:36" ht="12.75" x14ac:dyDescent="0.2">
      <c r="A266" s="1" t="s">
        <v>1767</v>
      </c>
      <c r="B266" t="str">
        <f t="shared" si="0"/>
        <v>P1</v>
      </c>
      <c r="C266" s="8">
        <v>993198788</v>
      </c>
      <c r="D266" s="8">
        <v>50073645842</v>
      </c>
      <c r="E266" s="1"/>
      <c r="F266" s="1" t="s">
        <v>1768</v>
      </c>
      <c r="G266" s="1" t="s">
        <v>679</v>
      </c>
      <c r="H266" s="1" t="s">
        <v>42</v>
      </c>
      <c r="I266" s="1" t="s">
        <v>1769</v>
      </c>
      <c r="J266" s="1" t="s">
        <v>44</v>
      </c>
      <c r="K266" s="1" t="s">
        <v>85</v>
      </c>
      <c r="L266" s="1" t="s">
        <v>1770</v>
      </c>
      <c r="M266" s="1" t="s">
        <v>70</v>
      </c>
      <c r="N266" s="8">
        <v>17</v>
      </c>
      <c r="O266" s="1" t="s">
        <v>48</v>
      </c>
      <c r="P266" s="1" t="s">
        <v>49</v>
      </c>
      <c r="Q266" s="1" t="s">
        <v>50</v>
      </c>
      <c r="R266" s="1" t="s">
        <v>101</v>
      </c>
      <c r="S266" s="1" t="s">
        <v>52</v>
      </c>
      <c r="T266" s="1" t="s">
        <v>53</v>
      </c>
      <c r="U266" s="1" t="s">
        <v>54</v>
      </c>
      <c r="V266" s="1" t="s">
        <v>54</v>
      </c>
      <c r="W266" s="1" t="s">
        <v>53</v>
      </c>
      <c r="X266" s="1" t="s">
        <v>53</v>
      </c>
      <c r="Y266" s="1" t="s">
        <v>131</v>
      </c>
      <c r="Z266" s="1" t="str">
        <f t="shared" si="5"/>
        <v>Até 2</v>
      </c>
      <c r="AA266" s="1" t="s">
        <v>57</v>
      </c>
      <c r="AB266" s="1" t="s">
        <v>76</v>
      </c>
      <c r="AC266" s="1" t="s">
        <v>53</v>
      </c>
      <c r="AD266" s="1" t="s">
        <v>59</v>
      </c>
      <c r="AE266" s="8">
        <v>2</v>
      </c>
      <c r="AF266" s="1" t="s">
        <v>59</v>
      </c>
      <c r="AG266" s="8">
        <v>2</v>
      </c>
      <c r="AH266" s="1" t="s">
        <v>132</v>
      </c>
      <c r="AI266" s="1" t="s">
        <v>300</v>
      </c>
      <c r="AJ266" s="1" t="s">
        <v>50</v>
      </c>
    </row>
    <row r="267" spans="1:36" ht="12.75" x14ac:dyDescent="0.2">
      <c r="A267" s="1" t="s">
        <v>1771</v>
      </c>
      <c r="B267" t="str">
        <f t="shared" si="0"/>
        <v>P1</v>
      </c>
      <c r="C267" s="1" t="s">
        <v>1772</v>
      </c>
      <c r="D267" s="8">
        <v>42111223808</v>
      </c>
      <c r="E267" s="1" t="s">
        <v>1773</v>
      </c>
      <c r="F267" s="1" t="s">
        <v>1774</v>
      </c>
      <c r="G267" s="1" t="s">
        <v>1775</v>
      </c>
      <c r="H267" s="1" t="s">
        <v>42</v>
      </c>
      <c r="I267" s="1" t="s">
        <v>1776</v>
      </c>
      <c r="J267" s="1" t="s">
        <v>44</v>
      </c>
      <c r="K267" s="1" t="s">
        <v>118</v>
      </c>
      <c r="L267" s="1" t="s">
        <v>1777</v>
      </c>
      <c r="M267" s="1" t="s">
        <v>150</v>
      </c>
      <c r="N267" s="8">
        <v>18</v>
      </c>
      <c r="O267" s="1" t="s">
        <v>48</v>
      </c>
      <c r="P267" s="1" t="s">
        <v>71</v>
      </c>
      <c r="Q267" s="1" t="s">
        <v>50</v>
      </c>
      <c r="R267" s="1" t="s">
        <v>51</v>
      </c>
      <c r="S267" s="1" t="s">
        <v>52</v>
      </c>
      <c r="T267" s="1" t="s">
        <v>53</v>
      </c>
      <c r="U267" s="1" t="s">
        <v>87</v>
      </c>
      <c r="V267" s="1" t="s">
        <v>73</v>
      </c>
      <c r="W267" s="1" t="s">
        <v>53</v>
      </c>
      <c r="X267" s="1" t="s">
        <v>50</v>
      </c>
      <c r="Y267" s="1" t="s">
        <v>131</v>
      </c>
      <c r="Z267" s="1" t="str">
        <f t="shared" si="5"/>
        <v>Até 2</v>
      </c>
      <c r="AA267" s="1" t="s">
        <v>57</v>
      </c>
      <c r="AB267" s="1" t="s">
        <v>58</v>
      </c>
      <c r="AC267" s="1" t="s">
        <v>50</v>
      </c>
      <c r="AD267" s="8">
        <v>1</v>
      </c>
      <c r="AE267" s="1" t="s">
        <v>60</v>
      </c>
      <c r="AF267" s="8">
        <v>2</v>
      </c>
      <c r="AG267" s="8">
        <v>1</v>
      </c>
      <c r="AH267" s="1" t="s">
        <v>77</v>
      </c>
      <c r="AI267" s="1" t="s">
        <v>300</v>
      </c>
      <c r="AJ267" s="1" t="s">
        <v>50</v>
      </c>
    </row>
    <row r="268" spans="1:36" ht="12.75" x14ac:dyDescent="0.2">
      <c r="A268" s="1" t="s">
        <v>1778</v>
      </c>
      <c r="B268" t="str">
        <f t="shared" si="0"/>
        <v>P1</v>
      </c>
      <c r="C268" s="1" t="s">
        <v>1779</v>
      </c>
      <c r="D268" s="8">
        <v>44628373809</v>
      </c>
      <c r="E268" s="1"/>
      <c r="F268" s="1" t="s">
        <v>1780</v>
      </c>
      <c r="G268" s="1" t="s">
        <v>353</v>
      </c>
      <c r="H268" s="1" t="s">
        <v>42</v>
      </c>
      <c r="I268" s="1" t="s">
        <v>1781</v>
      </c>
      <c r="J268" s="1" t="s">
        <v>44</v>
      </c>
      <c r="K268" s="1" t="s">
        <v>118</v>
      </c>
      <c r="L268" s="1" t="s">
        <v>502</v>
      </c>
      <c r="M268" s="1" t="s">
        <v>129</v>
      </c>
      <c r="N268" s="8">
        <v>17</v>
      </c>
      <c r="O268" s="1" t="s">
        <v>48</v>
      </c>
      <c r="P268" s="1" t="s">
        <v>71</v>
      </c>
      <c r="Q268" s="1" t="s">
        <v>50</v>
      </c>
      <c r="R268" s="1" t="s">
        <v>51</v>
      </c>
      <c r="S268" s="1" t="s">
        <v>52</v>
      </c>
      <c r="T268" s="1" t="s">
        <v>50</v>
      </c>
      <c r="U268" s="1" t="s">
        <v>55</v>
      </c>
      <c r="V268" s="1" t="s">
        <v>73</v>
      </c>
      <c r="W268" s="1" t="s">
        <v>53</v>
      </c>
      <c r="X268" s="1" t="s">
        <v>50</v>
      </c>
      <c r="Y268" s="1" t="s">
        <v>56</v>
      </c>
      <c r="Z268" s="1" t="str">
        <f t="shared" si="5"/>
        <v>Mais de 2</v>
      </c>
      <c r="AA268" s="1" t="s">
        <v>89</v>
      </c>
      <c r="AB268" s="1" t="s">
        <v>58</v>
      </c>
      <c r="AC268" s="1" t="s">
        <v>50</v>
      </c>
      <c r="AD268" s="8">
        <v>1</v>
      </c>
      <c r="AE268" s="1" t="s">
        <v>60</v>
      </c>
      <c r="AF268" s="8">
        <v>2</v>
      </c>
      <c r="AG268" s="8">
        <v>2</v>
      </c>
      <c r="AH268" s="1" t="s">
        <v>77</v>
      </c>
      <c r="AI268" s="1" t="s">
        <v>191</v>
      </c>
      <c r="AJ268" s="1" t="s">
        <v>50</v>
      </c>
    </row>
    <row r="269" spans="1:36" ht="12.75" x14ac:dyDescent="0.2">
      <c r="A269" s="1" t="s">
        <v>1782</v>
      </c>
      <c r="B269" t="str">
        <f t="shared" si="0"/>
        <v>P1</v>
      </c>
      <c r="C269" s="1" t="s">
        <v>1783</v>
      </c>
      <c r="D269" s="8">
        <v>51663363803</v>
      </c>
      <c r="E269" s="1"/>
      <c r="F269" s="1" t="s">
        <v>1784</v>
      </c>
      <c r="G269" s="1" t="s">
        <v>1785</v>
      </c>
      <c r="H269" s="1" t="s">
        <v>42</v>
      </c>
      <c r="I269" s="1" t="s">
        <v>1786</v>
      </c>
      <c r="J269" s="1" t="s">
        <v>44</v>
      </c>
      <c r="K269" s="1" t="s">
        <v>85</v>
      </c>
      <c r="L269" s="1" t="s">
        <v>1787</v>
      </c>
      <c r="M269" s="1" t="s">
        <v>70</v>
      </c>
      <c r="N269" s="8">
        <v>17</v>
      </c>
      <c r="O269" s="1" t="s">
        <v>48</v>
      </c>
      <c r="P269" s="1" t="s">
        <v>151</v>
      </c>
      <c r="Q269" s="1" t="s">
        <v>50</v>
      </c>
      <c r="R269" s="1" t="s">
        <v>51</v>
      </c>
      <c r="S269" s="8">
        <v>2</v>
      </c>
      <c r="T269" s="1" t="s">
        <v>53</v>
      </c>
      <c r="U269" s="1" t="s">
        <v>72</v>
      </c>
      <c r="V269" s="1" t="s">
        <v>55</v>
      </c>
      <c r="W269" s="1" t="s">
        <v>50</v>
      </c>
      <c r="X269" s="1" t="s">
        <v>50</v>
      </c>
      <c r="Y269" s="1" t="s">
        <v>74</v>
      </c>
      <c r="Z269" s="1" t="str">
        <f t="shared" si="5"/>
        <v>Até 2</v>
      </c>
      <c r="AA269" s="1" t="s">
        <v>89</v>
      </c>
      <c r="AB269" s="1" t="s">
        <v>76</v>
      </c>
      <c r="AC269" s="1" t="s">
        <v>53</v>
      </c>
      <c r="AD269" s="1" t="s">
        <v>59</v>
      </c>
      <c r="AE269" s="8">
        <v>2</v>
      </c>
      <c r="AF269" s="1" t="s">
        <v>59</v>
      </c>
      <c r="AG269" s="8">
        <v>1</v>
      </c>
      <c r="AH269" s="1" t="s">
        <v>61</v>
      </c>
      <c r="AI269" s="1" t="s">
        <v>122</v>
      </c>
      <c r="AJ269" s="1" t="s">
        <v>50</v>
      </c>
    </row>
    <row r="270" spans="1:36" ht="12.75" x14ac:dyDescent="0.2">
      <c r="A270" s="1" t="s">
        <v>1788</v>
      </c>
      <c r="B270" t="str">
        <f t="shared" si="0"/>
        <v>P2</v>
      </c>
      <c r="C270" s="1" t="s">
        <v>1789</v>
      </c>
      <c r="D270" s="8">
        <v>37109369854</v>
      </c>
      <c r="E270" s="1"/>
      <c r="F270" s="1" t="s">
        <v>1790</v>
      </c>
      <c r="G270" s="1" t="s">
        <v>147</v>
      </c>
      <c r="H270" s="1" t="s">
        <v>42</v>
      </c>
      <c r="I270" s="1" t="s">
        <v>1791</v>
      </c>
      <c r="J270" s="1" t="s">
        <v>241</v>
      </c>
      <c r="K270" s="1" t="s">
        <v>45</v>
      </c>
      <c r="L270" s="1" t="s">
        <v>1792</v>
      </c>
      <c r="M270" s="1" t="s">
        <v>129</v>
      </c>
      <c r="N270" s="8">
        <v>18</v>
      </c>
      <c r="O270" s="1" t="s">
        <v>48</v>
      </c>
      <c r="P270" s="1" t="s">
        <v>71</v>
      </c>
      <c r="Q270" s="1" t="s">
        <v>50</v>
      </c>
      <c r="R270" s="1" t="s">
        <v>130</v>
      </c>
      <c r="S270" s="8">
        <v>4</v>
      </c>
      <c r="T270" s="1" t="s">
        <v>53</v>
      </c>
      <c r="U270" s="1" t="s">
        <v>87</v>
      </c>
      <c r="V270" s="1" t="s">
        <v>73</v>
      </c>
      <c r="W270" s="1" t="s">
        <v>50</v>
      </c>
      <c r="X270" s="1" t="s">
        <v>50</v>
      </c>
      <c r="Y270" s="1" t="s">
        <v>74</v>
      </c>
      <c r="Z270" s="1" t="str">
        <f t="shared" si="5"/>
        <v>Até 2</v>
      </c>
      <c r="AA270" s="1" t="s">
        <v>89</v>
      </c>
      <c r="AB270" s="1" t="s">
        <v>76</v>
      </c>
      <c r="AC270" s="1" t="s">
        <v>50</v>
      </c>
      <c r="AD270" s="8">
        <v>2</v>
      </c>
      <c r="AE270" s="1" t="s">
        <v>60</v>
      </c>
      <c r="AF270" s="8">
        <v>2</v>
      </c>
      <c r="AG270" s="8">
        <v>2</v>
      </c>
      <c r="AH270" s="1" t="s">
        <v>269</v>
      </c>
      <c r="AI270" s="1" t="s">
        <v>133</v>
      </c>
      <c r="AJ270" s="1" t="s">
        <v>53</v>
      </c>
    </row>
    <row r="271" spans="1:36" ht="12.75" x14ac:dyDescent="0.2">
      <c r="A271" s="1" t="s">
        <v>1793</v>
      </c>
      <c r="B271" t="str">
        <f t="shared" si="0"/>
        <v>P1</v>
      </c>
      <c r="C271" s="1" t="s">
        <v>1794</v>
      </c>
      <c r="D271" s="8">
        <v>46052589817</v>
      </c>
      <c r="E271" s="1"/>
      <c r="F271" s="1" t="s">
        <v>1795</v>
      </c>
      <c r="G271" s="1" t="s">
        <v>606</v>
      </c>
      <c r="H271" s="1" t="s">
        <v>42</v>
      </c>
      <c r="I271" s="1" t="s">
        <v>1796</v>
      </c>
      <c r="J271" s="1" t="s">
        <v>44</v>
      </c>
      <c r="K271" s="1" t="s">
        <v>45</v>
      </c>
      <c r="L271" s="1" t="s">
        <v>1797</v>
      </c>
      <c r="M271" s="1" t="s">
        <v>150</v>
      </c>
      <c r="N271" s="8">
        <v>17</v>
      </c>
      <c r="O271" s="1" t="s">
        <v>48</v>
      </c>
      <c r="P271" s="1" t="s">
        <v>49</v>
      </c>
      <c r="Q271" s="1" t="s">
        <v>50</v>
      </c>
      <c r="R271" s="1" t="s">
        <v>101</v>
      </c>
      <c r="S271" s="8">
        <v>3</v>
      </c>
      <c r="T271" s="1" t="s">
        <v>53</v>
      </c>
      <c r="U271" s="1" t="s">
        <v>87</v>
      </c>
      <c r="V271" s="1" t="s">
        <v>120</v>
      </c>
      <c r="W271" s="1" t="s">
        <v>50</v>
      </c>
      <c r="X271" s="1" t="s">
        <v>50</v>
      </c>
      <c r="Y271" s="1" t="s">
        <v>88</v>
      </c>
      <c r="Z271" s="1" t="str">
        <f t="shared" si="5"/>
        <v>Mais de 2</v>
      </c>
      <c r="AA271" s="1" t="s">
        <v>89</v>
      </c>
      <c r="AB271" s="1" t="s">
        <v>76</v>
      </c>
      <c r="AC271" s="1" t="s">
        <v>50</v>
      </c>
      <c r="AD271" s="8">
        <v>1</v>
      </c>
      <c r="AE271" s="1" t="s">
        <v>60</v>
      </c>
      <c r="AF271" s="8">
        <v>1</v>
      </c>
      <c r="AG271" s="8">
        <v>1</v>
      </c>
      <c r="AH271" s="1" t="s">
        <v>77</v>
      </c>
      <c r="AI271" s="1" t="s">
        <v>200</v>
      </c>
      <c r="AJ271" s="1" t="s">
        <v>50</v>
      </c>
    </row>
    <row r="272" spans="1:36" ht="12.75" x14ac:dyDescent="0.2">
      <c r="A272" s="1" t="s">
        <v>1798</v>
      </c>
      <c r="B272" t="str">
        <f t="shared" si="0"/>
        <v>P1</v>
      </c>
      <c r="C272" s="1" t="s">
        <v>1799</v>
      </c>
      <c r="D272" s="8">
        <v>47228579895</v>
      </c>
      <c r="E272" s="10" t="s">
        <v>1800</v>
      </c>
      <c r="F272" s="1" t="s">
        <v>1801</v>
      </c>
      <c r="G272" s="1" t="s">
        <v>339</v>
      </c>
      <c r="H272" s="1" t="s">
        <v>42</v>
      </c>
      <c r="I272" s="1" t="s">
        <v>1802</v>
      </c>
      <c r="J272" s="1" t="s">
        <v>44</v>
      </c>
      <c r="K272" s="1" t="s">
        <v>85</v>
      </c>
      <c r="L272" s="1" t="s">
        <v>1803</v>
      </c>
      <c r="M272" s="1" t="s">
        <v>70</v>
      </c>
      <c r="N272" s="8">
        <v>17</v>
      </c>
      <c r="O272" s="1" t="s">
        <v>48</v>
      </c>
      <c r="P272" s="1" t="s">
        <v>71</v>
      </c>
      <c r="Q272" s="1" t="s">
        <v>50</v>
      </c>
      <c r="R272" s="1" t="s">
        <v>101</v>
      </c>
      <c r="S272" s="8">
        <v>3</v>
      </c>
      <c r="T272" s="1" t="s">
        <v>53</v>
      </c>
      <c r="U272" s="1" t="s">
        <v>190</v>
      </c>
      <c r="V272" s="1" t="s">
        <v>73</v>
      </c>
      <c r="W272" s="1" t="s">
        <v>50</v>
      </c>
      <c r="X272" s="1" t="s">
        <v>50</v>
      </c>
      <c r="Y272" s="1" t="s">
        <v>74</v>
      </c>
      <c r="Z272" s="1" t="str">
        <f t="shared" si="5"/>
        <v>Até 2</v>
      </c>
      <c r="AA272" s="1" t="s">
        <v>57</v>
      </c>
      <c r="AB272" s="1" t="s">
        <v>76</v>
      </c>
      <c r="AC272" s="1" t="s">
        <v>50</v>
      </c>
      <c r="AD272" s="8">
        <v>2</v>
      </c>
      <c r="AE272" s="1" t="s">
        <v>60</v>
      </c>
      <c r="AF272" s="8">
        <v>1</v>
      </c>
      <c r="AG272" s="8">
        <v>2</v>
      </c>
      <c r="AH272" s="1" t="s">
        <v>132</v>
      </c>
      <c r="AI272" s="1" t="s">
        <v>91</v>
      </c>
      <c r="AJ272" s="1" t="s">
        <v>50</v>
      </c>
    </row>
    <row r="273" spans="1:36" ht="12.75" x14ac:dyDescent="0.2">
      <c r="A273" s="1" t="s">
        <v>1804</v>
      </c>
      <c r="B273" t="str">
        <f t="shared" si="0"/>
        <v>P1</v>
      </c>
      <c r="C273" s="1" t="s">
        <v>1805</v>
      </c>
      <c r="D273" s="8">
        <v>47817345880</v>
      </c>
      <c r="E273" s="1"/>
      <c r="F273" s="1" t="s">
        <v>1806</v>
      </c>
      <c r="G273" s="1" t="s">
        <v>1807</v>
      </c>
      <c r="H273" s="1" t="s">
        <v>42</v>
      </c>
      <c r="I273" s="1" t="s">
        <v>1808</v>
      </c>
      <c r="J273" s="1" t="s">
        <v>44</v>
      </c>
      <c r="K273" s="1" t="s">
        <v>174</v>
      </c>
      <c r="L273" s="1" t="s">
        <v>1809</v>
      </c>
      <c r="M273" s="1" t="s">
        <v>129</v>
      </c>
      <c r="N273" s="8">
        <v>17</v>
      </c>
      <c r="O273" s="1" t="s">
        <v>48</v>
      </c>
      <c r="P273" s="1" t="s">
        <v>49</v>
      </c>
      <c r="Q273" s="1" t="s">
        <v>50</v>
      </c>
      <c r="R273" s="1" t="s">
        <v>51</v>
      </c>
      <c r="S273" s="8">
        <v>3</v>
      </c>
      <c r="T273" s="1" t="s">
        <v>53</v>
      </c>
      <c r="U273" s="1" t="s">
        <v>87</v>
      </c>
      <c r="V273" s="1" t="s">
        <v>54</v>
      </c>
      <c r="W273" s="1" t="s">
        <v>50</v>
      </c>
      <c r="X273" s="1" t="s">
        <v>50</v>
      </c>
      <c r="Y273" s="1" t="s">
        <v>74</v>
      </c>
      <c r="Z273" s="1" t="str">
        <f t="shared" si="5"/>
        <v>Até 2</v>
      </c>
      <c r="AA273" s="1" t="s">
        <v>57</v>
      </c>
      <c r="AB273" s="1" t="s">
        <v>76</v>
      </c>
      <c r="AC273" s="1" t="s">
        <v>50</v>
      </c>
      <c r="AD273" s="8">
        <v>2</v>
      </c>
      <c r="AE273" s="1" t="s">
        <v>60</v>
      </c>
      <c r="AF273" s="8">
        <v>1</v>
      </c>
      <c r="AG273" s="8">
        <v>1</v>
      </c>
      <c r="AH273" s="1" t="s">
        <v>132</v>
      </c>
      <c r="AI273" s="1" t="s">
        <v>363</v>
      </c>
      <c r="AJ273" s="1" t="s">
        <v>50</v>
      </c>
    </row>
    <row r="274" spans="1:36" ht="12.75" x14ac:dyDescent="0.2">
      <c r="A274" s="1" t="s">
        <v>1810</v>
      </c>
      <c r="B274" t="str">
        <f t="shared" si="0"/>
        <v>P1</v>
      </c>
      <c r="C274" s="1" t="s">
        <v>1811</v>
      </c>
      <c r="D274" s="8">
        <v>43253769844</v>
      </c>
      <c r="E274" s="1" t="s">
        <v>1812</v>
      </c>
      <c r="F274" s="1" t="s">
        <v>1813</v>
      </c>
      <c r="G274" s="1" t="s">
        <v>1814</v>
      </c>
      <c r="H274" s="1" t="s">
        <v>42</v>
      </c>
      <c r="I274" s="1" t="s">
        <v>1815</v>
      </c>
      <c r="J274" s="1" t="s">
        <v>44</v>
      </c>
      <c r="K274" s="1" t="s">
        <v>98</v>
      </c>
      <c r="L274" s="1" t="s">
        <v>762</v>
      </c>
      <c r="M274" s="1" t="s">
        <v>70</v>
      </c>
      <c r="N274" s="1" t="s">
        <v>324</v>
      </c>
      <c r="O274" s="1" t="s">
        <v>48</v>
      </c>
      <c r="P274" s="1" t="s">
        <v>49</v>
      </c>
      <c r="Q274" s="1" t="s">
        <v>50</v>
      </c>
      <c r="R274" s="1" t="s">
        <v>51</v>
      </c>
      <c r="S274" s="1" t="s">
        <v>52</v>
      </c>
      <c r="T274" s="1" t="s">
        <v>50</v>
      </c>
      <c r="U274" s="1" t="s">
        <v>87</v>
      </c>
      <c r="V274" s="1" t="s">
        <v>190</v>
      </c>
      <c r="W274" s="1" t="s">
        <v>53</v>
      </c>
      <c r="X274" s="1" t="s">
        <v>50</v>
      </c>
      <c r="Y274" s="1" t="s">
        <v>131</v>
      </c>
      <c r="Z274" s="1" t="str">
        <f t="shared" si="5"/>
        <v>Até 2</v>
      </c>
      <c r="AA274" s="1" t="s">
        <v>89</v>
      </c>
      <c r="AB274" s="1" t="s">
        <v>58</v>
      </c>
      <c r="AC274" s="1" t="s">
        <v>50</v>
      </c>
      <c r="AD274" s="8">
        <v>1</v>
      </c>
      <c r="AE274" s="1" t="s">
        <v>60</v>
      </c>
      <c r="AF274" s="8">
        <v>2</v>
      </c>
      <c r="AG274" s="1" t="s">
        <v>60</v>
      </c>
      <c r="AH274" s="1" t="s">
        <v>121</v>
      </c>
      <c r="AI274" s="1" t="s">
        <v>167</v>
      </c>
      <c r="AJ274" s="1" t="s">
        <v>50</v>
      </c>
    </row>
    <row r="275" spans="1:36" ht="12.75" x14ac:dyDescent="0.2">
      <c r="A275" s="1" t="s">
        <v>1816</v>
      </c>
      <c r="B275" t="str">
        <f t="shared" si="0"/>
        <v>P1</v>
      </c>
      <c r="C275" s="1" t="s">
        <v>1817</v>
      </c>
      <c r="D275" s="8">
        <v>50482091843</v>
      </c>
      <c r="E275" s="1" t="s">
        <v>1818</v>
      </c>
      <c r="F275" s="1" t="s">
        <v>1819</v>
      </c>
      <c r="G275" s="1" t="s">
        <v>1820</v>
      </c>
      <c r="H275" s="1" t="s">
        <v>42</v>
      </c>
      <c r="I275" s="1" t="s">
        <v>1821</v>
      </c>
      <c r="J275" s="1" t="s">
        <v>44</v>
      </c>
      <c r="K275" s="1" t="s">
        <v>98</v>
      </c>
      <c r="L275" s="1" t="s">
        <v>1822</v>
      </c>
      <c r="M275" s="1" t="s">
        <v>70</v>
      </c>
      <c r="N275" s="8">
        <v>18</v>
      </c>
      <c r="O275" s="1" t="s">
        <v>48</v>
      </c>
      <c r="P275" s="1" t="s">
        <v>71</v>
      </c>
      <c r="Q275" s="1" t="s">
        <v>50</v>
      </c>
      <c r="R275" s="1" t="s">
        <v>51</v>
      </c>
      <c r="S275" s="8">
        <v>3</v>
      </c>
      <c r="T275" s="1" t="s">
        <v>53</v>
      </c>
      <c r="U275" s="1" t="s">
        <v>111</v>
      </c>
      <c r="V275" s="1" t="s">
        <v>54</v>
      </c>
      <c r="W275" s="1" t="s">
        <v>53</v>
      </c>
      <c r="X275" s="1" t="s">
        <v>50</v>
      </c>
      <c r="Y275" s="1" t="s">
        <v>74</v>
      </c>
      <c r="Z275" s="1" t="str">
        <f t="shared" si="5"/>
        <v>Até 2</v>
      </c>
      <c r="AA275" s="1" t="s">
        <v>57</v>
      </c>
      <c r="AB275" s="1" t="s">
        <v>76</v>
      </c>
      <c r="AC275" s="1" t="s">
        <v>50</v>
      </c>
      <c r="AD275" s="8">
        <v>1</v>
      </c>
      <c r="AE275" s="1" t="s">
        <v>60</v>
      </c>
      <c r="AF275" s="8">
        <v>2</v>
      </c>
      <c r="AG275" s="8">
        <v>2</v>
      </c>
      <c r="AH275" s="1" t="s">
        <v>61</v>
      </c>
      <c r="AI275" s="1" t="s">
        <v>143</v>
      </c>
      <c r="AJ275" s="1" t="s">
        <v>50</v>
      </c>
    </row>
    <row r="276" spans="1:36" ht="12.75" x14ac:dyDescent="0.2">
      <c r="A276" s="1" t="s">
        <v>1823</v>
      </c>
      <c r="B276" t="str">
        <f t="shared" si="0"/>
        <v>P1</v>
      </c>
      <c r="C276" s="1" t="s">
        <v>1824</v>
      </c>
      <c r="D276" s="11" t="s">
        <v>1825</v>
      </c>
      <c r="E276" s="1"/>
      <c r="F276" s="1" t="s">
        <v>1826</v>
      </c>
      <c r="G276" s="1" t="s">
        <v>232</v>
      </c>
      <c r="H276" s="1" t="s">
        <v>42</v>
      </c>
      <c r="I276" s="1" t="s">
        <v>1827</v>
      </c>
      <c r="J276" s="1" t="s">
        <v>44</v>
      </c>
      <c r="K276" s="1" t="s">
        <v>109</v>
      </c>
      <c r="L276" s="1" t="s">
        <v>1828</v>
      </c>
      <c r="M276" s="1" t="s">
        <v>260</v>
      </c>
      <c r="N276" s="8">
        <v>17</v>
      </c>
      <c r="O276" s="1" t="s">
        <v>48</v>
      </c>
      <c r="P276" s="1" t="s">
        <v>151</v>
      </c>
      <c r="Q276" s="1" t="s">
        <v>50</v>
      </c>
      <c r="R276" s="1" t="s">
        <v>130</v>
      </c>
      <c r="S276" s="8">
        <v>3</v>
      </c>
      <c r="T276" s="1" t="s">
        <v>53</v>
      </c>
      <c r="U276" s="1" t="s">
        <v>87</v>
      </c>
      <c r="V276" s="1" t="s">
        <v>73</v>
      </c>
      <c r="W276" s="1" t="s">
        <v>50</v>
      </c>
      <c r="X276" s="1" t="s">
        <v>53</v>
      </c>
      <c r="Y276" s="1" t="s">
        <v>131</v>
      </c>
      <c r="Z276" s="1" t="str">
        <f t="shared" si="5"/>
        <v>Até 2</v>
      </c>
      <c r="AA276" s="1" t="s">
        <v>57</v>
      </c>
      <c r="AB276" s="1" t="s">
        <v>76</v>
      </c>
      <c r="AC276" s="1" t="s">
        <v>50</v>
      </c>
      <c r="AD276" s="1" t="s">
        <v>59</v>
      </c>
      <c r="AE276" s="8">
        <v>2</v>
      </c>
      <c r="AF276" s="1" t="s">
        <v>59</v>
      </c>
      <c r="AG276" s="8">
        <v>1</v>
      </c>
      <c r="AH276" s="1" t="s">
        <v>132</v>
      </c>
      <c r="AI276" s="1" t="s">
        <v>143</v>
      </c>
      <c r="AJ276" s="1" t="s">
        <v>50</v>
      </c>
    </row>
    <row r="277" spans="1:36" ht="12.75" x14ac:dyDescent="0.2">
      <c r="A277" s="1" t="s">
        <v>1829</v>
      </c>
      <c r="B277" t="str">
        <f t="shared" si="0"/>
        <v>P1</v>
      </c>
      <c r="C277" s="1" t="s">
        <v>1830</v>
      </c>
      <c r="D277" s="8">
        <v>52559747812</v>
      </c>
      <c r="E277" s="1"/>
      <c r="F277" s="1" t="s">
        <v>1831</v>
      </c>
      <c r="G277" s="1" t="s">
        <v>1067</v>
      </c>
      <c r="H277" s="1" t="s">
        <v>42</v>
      </c>
      <c r="I277" s="1" t="s">
        <v>1832</v>
      </c>
      <c r="J277" s="1" t="s">
        <v>44</v>
      </c>
      <c r="K277" s="1" t="s">
        <v>826</v>
      </c>
      <c r="L277" s="1" t="s">
        <v>1833</v>
      </c>
      <c r="M277" s="1" t="s">
        <v>70</v>
      </c>
      <c r="N277" s="8">
        <v>17</v>
      </c>
      <c r="O277" s="1" t="s">
        <v>48</v>
      </c>
      <c r="P277" s="1" t="s">
        <v>49</v>
      </c>
      <c r="Q277" s="1" t="s">
        <v>50</v>
      </c>
      <c r="R277" s="1" t="s">
        <v>251</v>
      </c>
      <c r="S277" s="8">
        <v>4</v>
      </c>
      <c r="T277" s="1" t="s">
        <v>50</v>
      </c>
      <c r="U277" s="1" t="s">
        <v>87</v>
      </c>
      <c r="V277" s="1" t="s">
        <v>73</v>
      </c>
      <c r="W277" s="1" t="s">
        <v>53</v>
      </c>
      <c r="X277" s="1" t="s">
        <v>50</v>
      </c>
      <c r="Y277" s="1" t="s">
        <v>74</v>
      </c>
      <c r="Z277" s="1" t="str">
        <f t="shared" si="5"/>
        <v>Até 2</v>
      </c>
      <c r="AA277" s="1" t="s">
        <v>57</v>
      </c>
      <c r="AB277" s="1" t="s">
        <v>76</v>
      </c>
      <c r="AC277" s="1" t="s">
        <v>50</v>
      </c>
      <c r="AD277" s="8">
        <v>2</v>
      </c>
      <c r="AE277" s="1" t="s">
        <v>60</v>
      </c>
      <c r="AF277" s="8">
        <v>1</v>
      </c>
      <c r="AG277" s="8">
        <v>1</v>
      </c>
      <c r="AH277" s="1" t="s">
        <v>132</v>
      </c>
      <c r="AI277" s="1" t="s">
        <v>143</v>
      </c>
      <c r="AJ277" s="1" t="s">
        <v>50</v>
      </c>
    </row>
    <row r="278" spans="1:36" ht="12.75" x14ac:dyDescent="0.2">
      <c r="A278" s="1" t="s">
        <v>1834</v>
      </c>
      <c r="B278" t="str">
        <f t="shared" si="0"/>
        <v>P1</v>
      </c>
      <c r="C278" s="1" t="s">
        <v>1835</v>
      </c>
      <c r="D278" s="8">
        <v>51487350821</v>
      </c>
      <c r="E278" s="1"/>
      <c r="F278" s="1" t="s">
        <v>1836</v>
      </c>
      <c r="G278" s="1" t="s">
        <v>1837</v>
      </c>
      <c r="H278" s="1" t="s">
        <v>42</v>
      </c>
      <c r="I278" s="1" t="s">
        <v>1838</v>
      </c>
      <c r="J278" s="1" t="s">
        <v>44</v>
      </c>
      <c r="K278" s="1" t="s">
        <v>118</v>
      </c>
      <c r="L278" s="1" t="s">
        <v>1839</v>
      </c>
      <c r="M278" s="1" t="s">
        <v>260</v>
      </c>
      <c r="N278" s="8">
        <v>18</v>
      </c>
      <c r="O278" s="1" t="s">
        <v>48</v>
      </c>
      <c r="P278" s="1" t="s">
        <v>71</v>
      </c>
      <c r="Q278" s="1" t="s">
        <v>50</v>
      </c>
      <c r="R278" s="1" t="s">
        <v>51</v>
      </c>
      <c r="S278" s="8">
        <v>2</v>
      </c>
      <c r="T278" s="1" t="s">
        <v>53</v>
      </c>
      <c r="U278" s="1" t="s">
        <v>54</v>
      </c>
      <c r="V278" s="1" t="s">
        <v>120</v>
      </c>
      <c r="W278" s="1" t="s">
        <v>50</v>
      </c>
      <c r="X278" s="1" t="s">
        <v>50</v>
      </c>
      <c r="Y278" s="1" t="s">
        <v>74</v>
      </c>
      <c r="Z278" s="1" t="str">
        <f t="shared" si="5"/>
        <v>Até 2</v>
      </c>
      <c r="AA278" s="1" t="s">
        <v>75</v>
      </c>
      <c r="AB278" s="1" t="s">
        <v>90</v>
      </c>
      <c r="AC278" s="1" t="s">
        <v>50</v>
      </c>
      <c r="AD278" s="8">
        <v>1</v>
      </c>
      <c r="AE278" s="8">
        <v>2</v>
      </c>
      <c r="AF278" s="1" t="s">
        <v>59</v>
      </c>
      <c r="AG278" s="8">
        <v>1</v>
      </c>
      <c r="AH278" s="1" t="s">
        <v>61</v>
      </c>
      <c r="AI278" s="1" t="s">
        <v>293</v>
      </c>
      <c r="AJ278" s="1" t="s">
        <v>50</v>
      </c>
    </row>
    <row r="279" spans="1:36" ht="12.75" x14ac:dyDescent="0.2">
      <c r="A279" s="1" t="s">
        <v>1840</v>
      </c>
      <c r="B279" t="str">
        <f t="shared" si="0"/>
        <v>P1</v>
      </c>
      <c r="C279" s="1" t="s">
        <v>1841</v>
      </c>
      <c r="D279" s="8">
        <v>50453107800</v>
      </c>
      <c r="E279" s="1"/>
      <c r="F279" s="1" t="s">
        <v>1842</v>
      </c>
      <c r="G279" s="1" t="s">
        <v>1843</v>
      </c>
      <c r="H279" s="1" t="s">
        <v>42</v>
      </c>
      <c r="I279" s="1" t="s">
        <v>1844</v>
      </c>
      <c r="J279" s="1" t="s">
        <v>44</v>
      </c>
      <c r="K279" s="1" t="s">
        <v>98</v>
      </c>
      <c r="L279" s="1" t="s">
        <v>1845</v>
      </c>
      <c r="M279" s="1" t="s">
        <v>70</v>
      </c>
      <c r="N279" s="8">
        <v>18</v>
      </c>
      <c r="O279" s="1" t="s">
        <v>48</v>
      </c>
      <c r="P279" s="1" t="s">
        <v>71</v>
      </c>
      <c r="Q279" s="1" t="s">
        <v>50</v>
      </c>
      <c r="R279" s="1" t="s">
        <v>130</v>
      </c>
      <c r="S279" s="1" t="s">
        <v>52</v>
      </c>
      <c r="T279" s="1" t="s">
        <v>50</v>
      </c>
      <c r="U279" s="1" t="s">
        <v>54</v>
      </c>
      <c r="V279" s="1" t="s">
        <v>120</v>
      </c>
      <c r="W279" s="1" t="s">
        <v>50</v>
      </c>
      <c r="X279" s="1" t="s">
        <v>50</v>
      </c>
      <c r="Y279" s="1" t="s">
        <v>131</v>
      </c>
      <c r="Z279" s="1" t="str">
        <f t="shared" si="5"/>
        <v>Até 2</v>
      </c>
      <c r="AA279" s="1" t="s">
        <v>57</v>
      </c>
      <c r="AB279" s="1" t="s">
        <v>76</v>
      </c>
      <c r="AC279" s="1" t="s">
        <v>50</v>
      </c>
      <c r="AD279" s="8">
        <v>1</v>
      </c>
      <c r="AE279" s="1" t="s">
        <v>60</v>
      </c>
      <c r="AF279" s="8">
        <v>1</v>
      </c>
      <c r="AG279" s="8">
        <v>1</v>
      </c>
      <c r="AH279" s="1" t="s">
        <v>61</v>
      </c>
      <c r="AI279" s="1" t="s">
        <v>122</v>
      </c>
      <c r="AJ279" s="1" t="s">
        <v>50</v>
      </c>
    </row>
    <row r="280" spans="1:36" ht="12.75" x14ac:dyDescent="0.2">
      <c r="A280" s="1" t="s">
        <v>1846</v>
      </c>
      <c r="B280" t="str">
        <f t="shared" si="0"/>
        <v>P1</v>
      </c>
      <c r="C280" s="1" t="s">
        <v>1847</v>
      </c>
      <c r="D280" s="8">
        <v>33984145837</v>
      </c>
      <c r="E280" s="1" t="s">
        <v>1848</v>
      </c>
      <c r="F280" s="1" t="s">
        <v>1849</v>
      </c>
      <c r="G280" s="1" t="s">
        <v>1850</v>
      </c>
      <c r="H280" s="1" t="s">
        <v>42</v>
      </c>
      <c r="I280" s="1" t="s">
        <v>1851</v>
      </c>
      <c r="J280" s="1" t="s">
        <v>241</v>
      </c>
      <c r="K280" s="1" t="s">
        <v>109</v>
      </c>
      <c r="L280" s="1" t="s">
        <v>1852</v>
      </c>
      <c r="M280" s="1" t="s">
        <v>260</v>
      </c>
      <c r="N280" s="8">
        <v>18</v>
      </c>
      <c r="O280" s="1" t="s">
        <v>48</v>
      </c>
      <c r="P280" s="1" t="s">
        <v>151</v>
      </c>
      <c r="Q280" s="1" t="s">
        <v>50</v>
      </c>
      <c r="R280" s="1" t="s">
        <v>130</v>
      </c>
      <c r="S280" s="1" t="s">
        <v>52</v>
      </c>
      <c r="T280" s="1" t="s">
        <v>53</v>
      </c>
      <c r="U280" s="1" t="s">
        <v>87</v>
      </c>
      <c r="V280" s="1" t="s">
        <v>73</v>
      </c>
      <c r="W280" s="1" t="s">
        <v>53</v>
      </c>
      <c r="X280" s="1" t="s">
        <v>50</v>
      </c>
      <c r="Y280" s="1" t="s">
        <v>131</v>
      </c>
      <c r="Z280" s="1" t="str">
        <f t="shared" si="5"/>
        <v>Até 2</v>
      </c>
      <c r="AA280" s="1" t="s">
        <v>57</v>
      </c>
      <c r="AB280" s="1" t="s">
        <v>76</v>
      </c>
      <c r="AC280" s="1" t="s">
        <v>53</v>
      </c>
      <c r="AD280" s="8">
        <v>2</v>
      </c>
      <c r="AE280" s="1" t="s">
        <v>60</v>
      </c>
      <c r="AF280" s="8">
        <v>1</v>
      </c>
      <c r="AG280" s="8">
        <v>1</v>
      </c>
      <c r="AH280" s="1" t="s">
        <v>77</v>
      </c>
      <c r="AI280" s="1" t="s">
        <v>143</v>
      </c>
      <c r="AJ280" s="1" t="s">
        <v>50</v>
      </c>
    </row>
    <row r="281" spans="1:36" ht="12.75" x14ac:dyDescent="0.2">
      <c r="A281" s="1" t="s">
        <v>1853</v>
      </c>
      <c r="B281" t="str">
        <f t="shared" si="0"/>
        <v>P1</v>
      </c>
      <c r="C281" s="1" t="s">
        <v>1854</v>
      </c>
      <c r="D281" s="8">
        <v>38882745830</v>
      </c>
      <c r="E281" s="10" t="s">
        <v>1855</v>
      </c>
      <c r="F281" s="1" t="s">
        <v>1856</v>
      </c>
      <c r="G281" s="1" t="s">
        <v>248</v>
      </c>
      <c r="H281" s="1" t="s">
        <v>266</v>
      </c>
      <c r="I281" s="1" t="s">
        <v>1857</v>
      </c>
      <c r="J281" s="1" t="s">
        <v>241</v>
      </c>
      <c r="K281" s="1" t="s">
        <v>1858</v>
      </c>
      <c r="L281" s="1" t="s">
        <v>1859</v>
      </c>
      <c r="M281" s="1" t="s">
        <v>150</v>
      </c>
      <c r="N281" s="1" t="s">
        <v>243</v>
      </c>
      <c r="O281" s="1" t="s">
        <v>48</v>
      </c>
      <c r="P281" s="1" t="s">
        <v>49</v>
      </c>
      <c r="Q281" s="1" t="s">
        <v>53</v>
      </c>
      <c r="R281" s="1" t="s">
        <v>51</v>
      </c>
      <c r="S281" s="8">
        <v>4</v>
      </c>
      <c r="T281" s="1" t="s">
        <v>50</v>
      </c>
      <c r="U281" s="1" t="s">
        <v>111</v>
      </c>
      <c r="V281" s="1" t="s">
        <v>54</v>
      </c>
      <c r="W281" s="1" t="s">
        <v>53</v>
      </c>
      <c r="X281" s="1" t="s">
        <v>50</v>
      </c>
      <c r="Y281" s="1" t="s">
        <v>88</v>
      </c>
      <c r="Z281" s="1" t="str">
        <f t="shared" si="5"/>
        <v>Mais de 2</v>
      </c>
      <c r="AA281" s="1" t="s">
        <v>57</v>
      </c>
      <c r="AB281" s="1" t="s">
        <v>58</v>
      </c>
      <c r="AC281" s="1" t="s">
        <v>50</v>
      </c>
      <c r="AD281" s="8">
        <v>2</v>
      </c>
      <c r="AE281" s="1" t="s">
        <v>60</v>
      </c>
      <c r="AF281" s="8">
        <v>1</v>
      </c>
      <c r="AG281" s="1" t="s">
        <v>60</v>
      </c>
      <c r="AH281" s="1" t="s">
        <v>77</v>
      </c>
      <c r="AI281" s="1" t="s">
        <v>200</v>
      </c>
      <c r="AJ281" s="1" t="s">
        <v>50</v>
      </c>
    </row>
    <row r="282" spans="1:36" ht="12.75" x14ac:dyDescent="0.2">
      <c r="A282" s="1" t="s">
        <v>1860</v>
      </c>
      <c r="B282" t="str">
        <f t="shared" si="0"/>
        <v>P1</v>
      </c>
      <c r="C282" s="1" t="s">
        <v>1861</v>
      </c>
      <c r="D282" s="8">
        <v>51962528863</v>
      </c>
      <c r="E282" s="1"/>
      <c r="F282" s="1" t="s">
        <v>1862</v>
      </c>
      <c r="G282" s="1" t="s">
        <v>734</v>
      </c>
      <c r="H282" s="1" t="s">
        <v>42</v>
      </c>
      <c r="I282" s="1" t="s">
        <v>1863</v>
      </c>
      <c r="J282" s="1" t="s">
        <v>44</v>
      </c>
      <c r="K282" s="1" t="s">
        <v>45</v>
      </c>
      <c r="L282" s="1" t="s">
        <v>1864</v>
      </c>
      <c r="M282" s="1" t="s">
        <v>70</v>
      </c>
      <c r="N282" s="8">
        <v>17</v>
      </c>
      <c r="O282" s="1" t="s">
        <v>48</v>
      </c>
      <c r="P282" s="1" t="s">
        <v>71</v>
      </c>
      <c r="Q282" s="1" t="s">
        <v>50</v>
      </c>
      <c r="R282" s="1" t="s">
        <v>51</v>
      </c>
      <c r="S282" s="8">
        <v>4</v>
      </c>
      <c r="T282" s="1" t="s">
        <v>53</v>
      </c>
      <c r="U282" s="1" t="s">
        <v>72</v>
      </c>
      <c r="V282" s="1" t="s">
        <v>73</v>
      </c>
      <c r="W282" s="1" t="s">
        <v>50</v>
      </c>
      <c r="X282" s="1" t="s">
        <v>50</v>
      </c>
      <c r="Y282" s="1" t="s">
        <v>56</v>
      </c>
      <c r="Z282" s="1" t="str">
        <f t="shared" si="5"/>
        <v>Mais de 2</v>
      </c>
      <c r="AA282" s="1" t="s">
        <v>57</v>
      </c>
      <c r="AB282" s="1" t="s">
        <v>58</v>
      </c>
      <c r="AC282" s="1" t="s">
        <v>50</v>
      </c>
      <c r="AD282" s="8">
        <v>1</v>
      </c>
      <c r="AE282" s="1" t="s">
        <v>60</v>
      </c>
      <c r="AF282" s="8">
        <v>1</v>
      </c>
      <c r="AG282" s="8">
        <v>1</v>
      </c>
      <c r="AH282" s="1" t="s">
        <v>228</v>
      </c>
      <c r="AI282" s="1" t="s">
        <v>167</v>
      </c>
      <c r="AJ282" s="1" t="s">
        <v>50</v>
      </c>
    </row>
    <row r="283" spans="1:36" ht="12.75" x14ac:dyDescent="0.2">
      <c r="A283" s="1" t="s">
        <v>1865</v>
      </c>
      <c r="B283" t="str">
        <f t="shared" si="0"/>
        <v>P1</v>
      </c>
      <c r="C283" s="1" t="s">
        <v>1866</v>
      </c>
      <c r="D283" s="8">
        <v>51434359803</v>
      </c>
      <c r="E283" s="1" t="s">
        <v>1867</v>
      </c>
      <c r="F283" s="1" t="s">
        <v>1868</v>
      </c>
      <c r="G283" s="1" t="s">
        <v>839</v>
      </c>
      <c r="H283" s="1" t="s">
        <v>42</v>
      </c>
      <c r="I283" s="1" t="s">
        <v>1869</v>
      </c>
      <c r="J283" s="1" t="s">
        <v>44</v>
      </c>
      <c r="K283" s="1" t="s">
        <v>85</v>
      </c>
      <c r="L283" s="1" t="s">
        <v>1870</v>
      </c>
      <c r="M283" s="1" t="s">
        <v>70</v>
      </c>
      <c r="N283" s="8">
        <v>17</v>
      </c>
      <c r="O283" s="1" t="s">
        <v>48</v>
      </c>
      <c r="P283" s="1" t="s">
        <v>49</v>
      </c>
      <c r="Q283" s="1" t="s">
        <v>50</v>
      </c>
      <c r="R283" s="1" t="s">
        <v>51</v>
      </c>
      <c r="S283" s="1" t="s">
        <v>52</v>
      </c>
      <c r="T283" s="1" t="s">
        <v>53</v>
      </c>
      <c r="U283" s="1" t="s">
        <v>55</v>
      </c>
      <c r="V283" s="1" t="s">
        <v>55</v>
      </c>
      <c r="W283" s="1" t="s">
        <v>53</v>
      </c>
      <c r="X283" s="1" t="s">
        <v>50</v>
      </c>
      <c r="Y283" s="1" t="s">
        <v>74</v>
      </c>
      <c r="Z283" s="1" t="str">
        <f t="shared" si="5"/>
        <v>Até 2</v>
      </c>
      <c r="AA283" s="1" t="s">
        <v>57</v>
      </c>
      <c r="AB283" s="1" t="s">
        <v>76</v>
      </c>
      <c r="AC283" s="1" t="s">
        <v>50</v>
      </c>
      <c r="AD283" s="8">
        <v>2</v>
      </c>
      <c r="AE283" s="1" t="s">
        <v>60</v>
      </c>
      <c r="AF283" s="8">
        <v>2</v>
      </c>
      <c r="AG283" s="8">
        <v>1</v>
      </c>
      <c r="AH283" s="1" t="s">
        <v>228</v>
      </c>
      <c r="AI283" s="1" t="s">
        <v>102</v>
      </c>
      <c r="AJ283" s="1" t="s">
        <v>50</v>
      </c>
    </row>
    <row r="284" spans="1:36" ht="12.75" x14ac:dyDescent="0.2">
      <c r="A284" s="1" t="s">
        <v>1871</v>
      </c>
      <c r="B284" t="str">
        <f t="shared" si="0"/>
        <v>P1</v>
      </c>
      <c r="C284" s="1" t="s">
        <v>1872</v>
      </c>
      <c r="D284" s="8">
        <v>44005122825</v>
      </c>
      <c r="E284" s="1"/>
      <c r="F284" s="1" t="s">
        <v>1873</v>
      </c>
      <c r="G284" s="1" t="s">
        <v>1485</v>
      </c>
      <c r="H284" s="1" t="s">
        <v>42</v>
      </c>
      <c r="I284" s="1" t="s">
        <v>1874</v>
      </c>
      <c r="J284" s="1" t="s">
        <v>44</v>
      </c>
      <c r="K284" s="1" t="s">
        <v>45</v>
      </c>
      <c r="L284" s="1" t="s">
        <v>1875</v>
      </c>
      <c r="M284" s="1" t="s">
        <v>70</v>
      </c>
      <c r="N284" s="8">
        <v>17</v>
      </c>
      <c r="O284" s="1" t="s">
        <v>48</v>
      </c>
      <c r="P284" s="1" t="s">
        <v>49</v>
      </c>
      <c r="Q284" s="1" t="s">
        <v>50</v>
      </c>
      <c r="R284" s="1" t="s">
        <v>51</v>
      </c>
      <c r="S284" s="8">
        <v>4</v>
      </c>
      <c r="T284" s="1" t="s">
        <v>53</v>
      </c>
      <c r="U284" s="1" t="s">
        <v>54</v>
      </c>
      <c r="V284" s="1" t="s">
        <v>73</v>
      </c>
      <c r="W284" s="1" t="s">
        <v>50</v>
      </c>
      <c r="X284" s="1" t="s">
        <v>50</v>
      </c>
      <c r="Y284" s="1" t="s">
        <v>56</v>
      </c>
      <c r="Z284" s="1" t="str">
        <f t="shared" si="5"/>
        <v>Mais de 2</v>
      </c>
      <c r="AA284" s="1" t="s">
        <v>57</v>
      </c>
      <c r="AB284" s="1" t="s">
        <v>76</v>
      </c>
      <c r="AC284" s="1" t="s">
        <v>50</v>
      </c>
      <c r="AD284" s="8">
        <v>2</v>
      </c>
      <c r="AE284" s="1" t="s">
        <v>60</v>
      </c>
      <c r="AF284" s="8">
        <v>2</v>
      </c>
      <c r="AG284" s="8">
        <v>2</v>
      </c>
      <c r="AH284" s="1" t="s">
        <v>121</v>
      </c>
      <c r="AI284" s="1" t="s">
        <v>62</v>
      </c>
      <c r="AJ284" s="1" t="s">
        <v>50</v>
      </c>
    </row>
    <row r="285" spans="1:36" ht="12.75" x14ac:dyDescent="0.2">
      <c r="A285" s="1" t="s">
        <v>1876</v>
      </c>
      <c r="B285" t="str">
        <f t="shared" si="0"/>
        <v>P1</v>
      </c>
      <c r="C285" s="1" t="s">
        <v>1877</v>
      </c>
      <c r="D285" s="8">
        <v>50440005825</v>
      </c>
      <c r="E285" s="10" t="s">
        <v>1878</v>
      </c>
      <c r="F285" s="1" t="s">
        <v>1879</v>
      </c>
      <c r="G285" s="1" t="s">
        <v>1880</v>
      </c>
      <c r="H285" s="1" t="s">
        <v>42</v>
      </c>
      <c r="I285" s="1" t="s">
        <v>1881</v>
      </c>
      <c r="J285" s="1" t="s">
        <v>44</v>
      </c>
      <c r="K285" s="1" t="s">
        <v>85</v>
      </c>
      <c r="L285" s="1" t="s">
        <v>1882</v>
      </c>
      <c r="M285" s="1" t="s">
        <v>70</v>
      </c>
      <c r="N285" s="8">
        <v>18</v>
      </c>
      <c r="O285" s="1" t="s">
        <v>48</v>
      </c>
      <c r="P285" s="1" t="s">
        <v>71</v>
      </c>
      <c r="Q285" s="1" t="s">
        <v>50</v>
      </c>
      <c r="R285" s="1" t="s">
        <v>130</v>
      </c>
      <c r="S285" s="8">
        <v>4</v>
      </c>
      <c r="T285" s="1" t="s">
        <v>50</v>
      </c>
      <c r="U285" s="1" t="s">
        <v>54</v>
      </c>
      <c r="V285" s="1" t="s">
        <v>54</v>
      </c>
      <c r="W285" s="1" t="s">
        <v>53</v>
      </c>
      <c r="X285" s="1" t="s">
        <v>50</v>
      </c>
      <c r="Y285" s="1" t="s">
        <v>74</v>
      </c>
      <c r="Z285" s="1" t="str">
        <f t="shared" si="5"/>
        <v>Até 2</v>
      </c>
      <c r="AA285" s="1" t="s">
        <v>57</v>
      </c>
      <c r="AB285" s="1" t="s">
        <v>76</v>
      </c>
      <c r="AC285" s="1" t="s">
        <v>53</v>
      </c>
      <c r="AD285" s="1" t="s">
        <v>59</v>
      </c>
      <c r="AE285" s="8">
        <v>1</v>
      </c>
      <c r="AF285" s="1" t="s">
        <v>59</v>
      </c>
      <c r="AG285" s="8">
        <v>2</v>
      </c>
      <c r="AH285" s="1" t="s">
        <v>61</v>
      </c>
      <c r="AI285" s="1" t="s">
        <v>300</v>
      </c>
      <c r="AJ285" s="1" t="s">
        <v>50</v>
      </c>
    </row>
    <row r="286" spans="1:36" ht="12.75" x14ac:dyDescent="0.2">
      <c r="A286" s="1" t="s">
        <v>1883</v>
      </c>
      <c r="B286" t="str">
        <f t="shared" si="0"/>
        <v>P1</v>
      </c>
      <c r="C286" s="1" t="s">
        <v>1884</v>
      </c>
      <c r="D286" s="8">
        <v>52350750809</v>
      </c>
      <c r="E286" s="1" t="s">
        <v>1885</v>
      </c>
      <c r="F286" s="1" t="s">
        <v>225</v>
      </c>
      <c r="G286" s="1" t="s">
        <v>96</v>
      </c>
      <c r="H286" s="1" t="s">
        <v>42</v>
      </c>
      <c r="I286" s="1" t="s">
        <v>1886</v>
      </c>
      <c r="J286" s="1" t="s">
        <v>44</v>
      </c>
      <c r="K286" s="1" t="s">
        <v>109</v>
      </c>
      <c r="L286" s="1" t="s">
        <v>1887</v>
      </c>
      <c r="M286" s="1" t="s">
        <v>260</v>
      </c>
      <c r="N286" s="8">
        <v>17</v>
      </c>
      <c r="O286" s="1" t="s">
        <v>48</v>
      </c>
      <c r="P286" s="1" t="s">
        <v>151</v>
      </c>
      <c r="Q286" s="1" t="s">
        <v>50</v>
      </c>
      <c r="R286" s="1" t="s">
        <v>51</v>
      </c>
      <c r="S286" s="8">
        <v>4</v>
      </c>
      <c r="T286" s="1" t="s">
        <v>53</v>
      </c>
      <c r="U286" s="1" t="s">
        <v>54</v>
      </c>
      <c r="V286" s="1" t="s">
        <v>54</v>
      </c>
      <c r="W286" s="1" t="s">
        <v>53</v>
      </c>
      <c r="X286" s="1" t="s">
        <v>50</v>
      </c>
      <c r="Y286" s="1" t="s">
        <v>88</v>
      </c>
      <c r="Z286" s="1" t="str">
        <f t="shared" si="5"/>
        <v>Mais de 2</v>
      </c>
      <c r="AA286" s="1" t="s">
        <v>57</v>
      </c>
      <c r="AB286" s="1" t="s">
        <v>76</v>
      </c>
      <c r="AC286" s="1" t="s">
        <v>50</v>
      </c>
      <c r="AD286" s="8">
        <v>2</v>
      </c>
      <c r="AE286" s="1" t="s">
        <v>60</v>
      </c>
      <c r="AF286" s="8">
        <v>2</v>
      </c>
      <c r="AG286" s="8">
        <v>1</v>
      </c>
      <c r="AH286" s="1" t="s">
        <v>61</v>
      </c>
      <c r="AI286" s="1" t="s">
        <v>200</v>
      </c>
      <c r="AJ286" s="1" t="s">
        <v>50</v>
      </c>
    </row>
    <row r="287" spans="1:36" ht="12.75" x14ac:dyDescent="0.2">
      <c r="A287" s="1" t="s">
        <v>1888</v>
      </c>
      <c r="B287" t="str">
        <f t="shared" si="0"/>
        <v>P1</v>
      </c>
      <c r="C287" s="1" t="s">
        <v>1889</v>
      </c>
      <c r="D287" s="8">
        <v>49322237813</v>
      </c>
      <c r="E287" s="10" t="s">
        <v>1890</v>
      </c>
      <c r="F287" s="1" t="s">
        <v>1891</v>
      </c>
      <c r="G287" s="1" t="s">
        <v>1892</v>
      </c>
      <c r="H287" s="1" t="s">
        <v>42</v>
      </c>
      <c r="I287" s="1" t="s">
        <v>1893</v>
      </c>
      <c r="J287" s="1" t="s">
        <v>44</v>
      </c>
      <c r="K287" s="1" t="s">
        <v>118</v>
      </c>
      <c r="L287" s="1" t="s">
        <v>1894</v>
      </c>
      <c r="M287" s="1" t="s">
        <v>260</v>
      </c>
      <c r="N287" s="8">
        <v>18</v>
      </c>
      <c r="O287" s="1" t="s">
        <v>48</v>
      </c>
      <c r="P287" s="1" t="s">
        <v>474</v>
      </c>
      <c r="Q287" s="1" t="s">
        <v>50</v>
      </c>
      <c r="R287" s="1" t="s">
        <v>51</v>
      </c>
      <c r="S287" s="1" t="s">
        <v>52</v>
      </c>
      <c r="T287" s="1" t="s">
        <v>53</v>
      </c>
      <c r="U287" s="1" t="s">
        <v>594</v>
      </c>
      <c r="V287" s="1" t="s">
        <v>111</v>
      </c>
      <c r="W287" s="1" t="s">
        <v>53</v>
      </c>
      <c r="X287" s="1" t="s">
        <v>50</v>
      </c>
      <c r="Y287" s="1" t="s">
        <v>88</v>
      </c>
      <c r="Z287" s="1" t="str">
        <f t="shared" si="5"/>
        <v>Mais de 2</v>
      </c>
      <c r="AA287" s="1" t="s">
        <v>57</v>
      </c>
      <c r="AB287" s="1" t="s">
        <v>76</v>
      </c>
      <c r="AC287" s="1" t="s">
        <v>50</v>
      </c>
      <c r="AD287" s="8">
        <v>2</v>
      </c>
      <c r="AE287" s="1" t="s">
        <v>60</v>
      </c>
      <c r="AF287" s="8">
        <v>1</v>
      </c>
      <c r="AG287" s="8">
        <v>2</v>
      </c>
      <c r="AH287" s="1" t="s">
        <v>121</v>
      </c>
      <c r="AI287" s="1" t="s">
        <v>102</v>
      </c>
      <c r="AJ287" s="1" t="s">
        <v>50</v>
      </c>
    </row>
    <row r="288" spans="1:36" ht="12.75" x14ac:dyDescent="0.2">
      <c r="A288" s="1" t="s">
        <v>1895</v>
      </c>
      <c r="B288" t="str">
        <f t="shared" si="0"/>
        <v>P2</v>
      </c>
      <c r="C288" s="1" t="s">
        <v>1896</v>
      </c>
      <c r="D288" s="8">
        <v>43368394843</v>
      </c>
      <c r="E288" s="1"/>
      <c r="F288" s="1" t="s">
        <v>1897</v>
      </c>
      <c r="G288" s="1" t="s">
        <v>1898</v>
      </c>
      <c r="H288" s="1" t="s">
        <v>42</v>
      </c>
      <c r="I288" s="1" t="s">
        <v>1899</v>
      </c>
      <c r="J288" s="1" t="s">
        <v>44</v>
      </c>
      <c r="K288" s="1" t="s">
        <v>1900</v>
      </c>
      <c r="L288" s="1" t="s">
        <v>1901</v>
      </c>
      <c r="M288" s="1" t="s">
        <v>47</v>
      </c>
      <c r="N288" s="8">
        <v>17</v>
      </c>
      <c r="O288" s="1" t="s">
        <v>48</v>
      </c>
      <c r="P288" s="1" t="s">
        <v>71</v>
      </c>
      <c r="Q288" s="1" t="s">
        <v>50</v>
      </c>
      <c r="R288" s="1" t="s">
        <v>51</v>
      </c>
      <c r="S288" s="8">
        <v>2</v>
      </c>
      <c r="T288" s="1" t="s">
        <v>53</v>
      </c>
      <c r="U288" s="1" t="s">
        <v>111</v>
      </c>
      <c r="V288" s="1" t="s">
        <v>73</v>
      </c>
      <c r="W288" s="1" t="s">
        <v>53</v>
      </c>
      <c r="X288" s="1" t="s">
        <v>50</v>
      </c>
      <c r="Y288" s="1" t="s">
        <v>88</v>
      </c>
      <c r="Z288" s="1" t="str">
        <f t="shared" si="5"/>
        <v>Mais de 2</v>
      </c>
      <c r="AA288" s="1" t="s">
        <v>57</v>
      </c>
      <c r="AB288" s="1" t="s">
        <v>76</v>
      </c>
      <c r="AC288" s="1" t="s">
        <v>50</v>
      </c>
      <c r="AD288" s="8">
        <v>1</v>
      </c>
      <c r="AE288" s="8">
        <v>2</v>
      </c>
      <c r="AF288" s="8">
        <v>1</v>
      </c>
      <c r="AG288" s="8">
        <v>1</v>
      </c>
      <c r="AH288" s="1" t="s">
        <v>132</v>
      </c>
      <c r="AI288" s="1" t="s">
        <v>102</v>
      </c>
      <c r="AJ288" s="1" t="s">
        <v>53</v>
      </c>
    </row>
    <row r="289" spans="1:36" ht="12.75" x14ac:dyDescent="0.2">
      <c r="A289" s="1" t="s">
        <v>1902</v>
      </c>
      <c r="B289" t="str">
        <f t="shared" si="0"/>
        <v>P1</v>
      </c>
      <c r="C289" s="1" t="s">
        <v>1903</v>
      </c>
      <c r="D289" s="8">
        <v>47522333806</v>
      </c>
      <c r="E289" s="1"/>
      <c r="F289" s="1" t="s">
        <v>1904</v>
      </c>
      <c r="G289" s="1" t="s">
        <v>1251</v>
      </c>
      <c r="H289" s="1" t="s">
        <v>42</v>
      </c>
      <c r="I289" s="1" t="s">
        <v>1905</v>
      </c>
      <c r="J289" s="1" t="s">
        <v>44</v>
      </c>
      <c r="K289" s="1" t="s">
        <v>174</v>
      </c>
      <c r="L289" s="1" t="s">
        <v>1906</v>
      </c>
      <c r="M289" s="1" t="s">
        <v>129</v>
      </c>
      <c r="N289" s="8">
        <v>17</v>
      </c>
      <c r="O289" s="1" t="s">
        <v>48</v>
      </c>
      <c r="P289" s="1" t="s">
        <v>49</v>
      </c>
      <c r="Q289" s="1" t="s">
        <v>50</v>
      </c>
      <c r="R289" s="1" t="s">
        <v>130</v>
      </c>
      <c r="S289" s="8">
        <v>4</v>
      </c>
      <c r="T289" s="1" t="s">
        <v>53</v>
      </c>
      <c r="U289" s="1" t="s">
        <v>111</v>
      </c>
      <c r="V289" s="1" t="s">
        <v>73</v>
      </c>
      <c r="W289" s="1" t="s">
        <v>53</v>
      </c>
      <c r="X289" s="1" t="s">
        <v>53</v>
      </c>
      <c r="Y289" s="1" t="s">
        <v>88</v>
      </c>
      <c r="Z289" s="1" t="str">
        <f t="shared" si="5"/>
        <v>Mais de 2</v>
      </c>
      <c r="AA289" s="1" t="s">
        <v>57</v>
      </c>
      <c r="AB289" s="1" t="s">
        <v>58</v>
      </c>
      <c r="AC289" s="1" t="s">
        <v>53</v>
      </c>
      <c r="AD289" s="1" t="s">
        <v>59</v>
      </c>
      <c r="AE289" s="1" t="s">
        <v>60</v>
      </c>
      <c r="AF289" s="8">
        <v>1</v>
      </c>
      <c r="AG289" s="8">
        <v>1</v>
      </c>
      <c r="AH289" s="1" t="s">
        <v>61</v>
      </c>
      <c r="AI289" s="1" t="s">
        <v>293</v>
      </c>
      <c r="AJ289" s="1" t="s">
        <v>50</v>
      </c>
    </row>
    <row r="290" spans="1:36" ht="12.75" x14ac:dyDescent="0.2">
      <c r="A290" s="1" t="s">
        <v>1907</v>
      </c>
      <c r="B290" t="str">
        <f t="shared" si="0"/>
        <v>P1</v>
      </c>
      <c r="C290" s="1" t="s">
        <v>1908</v>
      </c>
      <c r="D290" s="8">
        <v>45502148807</v>
      </c>
      <c r="E290" s="10" t="s">
        <v>1909</v>
      </c>
      <c r="F290" s="1" t="s">
        <v>1910</v>
      </c>
      <c r="G290" s="1" t="s">
        <v>179</v>
      </c>
      <c r="H290" s="1" t="s">
        <v>42</v>
      </c>
      <c r="I290" s="1" t="s">
        <v>1911</v>
      </c>
      <c r="J290" s="1" t="s">
        <v>44</v>
      </c>
      <c r="K290" s="1" t="s">
        <v>118</v>
      </c>
      <c r="L290" s="1" t="s">
        <v>1912</v>
      </c>
      <c r="M290" s="1" t="s">
        <v>70</v>
      </c>
      <c r="N290" s="8">
        <v>17</v>
      </c>
      <c r="O290" s="1" t="s">
        <v>48</v>
      </c>
      <c r="P290" s="1" t="s">
        <v>71</v>
      </c>
      <c r="Q290" s="1" t="s">
        <v>50</v>
      </c>
      <c r="R290" s="1" t="s">
        <v>51</v>
      </c>
      <c r="S290" s="8">
        <v>4</v>
      </c>
      <c r="T290" s="1" t="s">
        <v>53</v>
      </c>
      <c r="U290" s="1" t="s">
        <v>111</v>
      </c>
      <c r="V290" s="1" t="s">
        <v>54</v>
      </c>
      <c r="W290" s="1" t="s">
        <v>50</v>
      </c>
      <c r="X290" s="1" t="s">
        <v>50</v>
      </c>
      <c r="Y290" s="1" t="s">
        <v>131</v>
      </c>
      <c r="Z290" s="1" t="str">
        <f t="shared" si="5"/>
        <v>Até 2</v>
      </c>
      <c r="AA290" s="1" t="s">
        <v>57</v>
      </c>
      <c r="AB290" s="1" t="s">
        <v>58</v>
      </c>
      <c r="AC290" s="1" t="s">
        <v>50</v>
      </c>
      <c r="AD290" s="8">
        <v>2</v>
      </c>
      <c r="AE290" s="1" t="s">
        <v>60</v>
      </c>
      <c r="AF290" s="1" t="s">
        <v>60</v>
      </c>
      <c r="AG290" s="8">
        <v>1</v>
      </c>
      <c r="AH290" s="1" t="s">
        <v>61</v>
      </c>
      <c r="AI290" s="1" t="s">
        <v>182</v>
      </c>
      <c r="AJ290" s="1" t="s">
        <v>50</v>
      </c>
    </row>
    <row r="291" spans="1:36" ht="12.75" x14ac:dyDescent="0.2">
      <c r="A291" s="1" t="s">
        <v>1913</v>
      </c>
      <c r="B291" t="str">
        <f t="shared" si="0"/>
        <v>P2</v>
      </c>
      <c r="C291" s="1" t="s">
        <v>1914</v>
      </c>
      <c r="D291" s="8">
        <v>43059800880</v>
      </c>
      <c r="E291" s="10" t="s">
        <v>1915</v>
      </c>
      <c r="F291" s="1" t="s">
        <v>1916</v>
      </c>
      <c r="G291" s="1" t="s">
        <v>1917</v>
      </c>
      <c r="H291" s="1" t="s">
        <v>42</v>
      </c>
      <c r="I291" s="1" t="s">
        <v>1918</v>
      </c>
      <c r="J291" s="1" t="s">
        <v>44</v>
      </c>
      <c r="K291" s="1" t="s">
        <v>1919</v>
      </c>
      <c r="L291" s="1" t="s">
        <v>1920</v>
      </c>
      <c r="M291" s="1" t="s">
        <v>129</v>
      </c>
      <c r="N291" s="8">
        <v>17</v>
      </c>
      <c r="O291" s="1" t="s">
        <v>48</v>
      </c>
      <c r="P291" s="1" t="s">
        <v>71</v>
      </c>
      <c r="Q291" s="1" t="s">
        <v>50</v>
      </c>
      <c r="R291" s="1" t="s">
        <v>51</v>
      </c>
      <c r="S291" s="8">
        <v>3</v>
      </c>
      <c r="T291" s="1" t="s">
        <v>53</v>
      </c>
      <c r="U291" s="1" t="s">
        <v>252</v>
      </c>
      <c r="V291" s="1" t="s">
        <v>120</v>
      </c>
      <c r="W291" s="1" t="s">
        <v>50</v>
      </c>
      <c r="X291" s="1" t="s">
        <v>50</v>
      </c>
      <c r="Y291" s="1" t="s">
        <v>88</v>
      </c>
      <c r="Z291" s="1" t="str">
        <f t="shared" si="5"/>
        <v>Mais de 2</v>
      </c>
      <c r="AA291" s="1" t="s">
        <v>57</v>
      </c>
      <c r="AB291" s="1" t="s">
        <v>90</v>
      </c>
      <c r="AC291" s="1" t="s">
        <v>50</v>
      </c>
      <c r="AD291" s="1" t="s">
        <v>60</v>
      </c>
      <c r="AE291" s="1" t="s">
        <v>60</v>
      </c>
      <c r="AF291" s="8">
        <v>2</v>
      </c>
      <c r="AG291" s="8">
        <v>2</v>
      </c>
      <c r="AH291" s="1" t="s">
        <v>269</v>
      </c>
      <c r="AI291" s="1" t="s">
        <v>102</v>
      </c>
      <c r="AJ291" s="1" t="s">
        <v>53</v>
      </c>
    </row>
    <row r="292" spans="1:36" ht="12.75" x14ac:dyDescent="0.2">
      <c r="A292" s="1" t="s">
        <v>1921</v>
      </c>
      <c r="B292" t="str">
        <f t="shared" si="0"/>
        <v>P1</v>
      </c>
      <c r="C292" s="1" t="s">
        <v>1922</v>
      </c>
      <c r="D292" s="8">
        <v>51894620801</v>
      </c>
      <c r="E292" s="1" t="s">
        <v>1923</v>
      </c>
      <c r="F292" s="1" t="s">
        <v>1924</v>
      </c>
      <c r="G292" s="1" t="s">
        <v>289</v>
      </c>
      <c r="H292" s="1" t="s">
        <v>42</v>
      </c>
      <c r="I292" s="1" t="s">
        <v>1925</v>
      </c>
      <c r="J292" s="1" t="s">
        <v>44</v>
      </c>
      <c r="K292" s="1" t="s">
        <v>118</v>
      </c>
      <c r="L292" s="1" t="s">
        <v>1926</v>
      </c>
      <c r="M292" s="1" t="s">
        <v>129</v>
      </c>
      <c r="N292" s="8">
        <v>18</v>
      </c>
      <c r="O292" s="1" t="s">
        <v>48</v>
      </c>
      <c r="P292" s="1" t="s">
        <v>71</v>
      </c>
      <c r="Q292" s="1" t="s">
        <v>50</v>
      </c>
      <c r="R292" s="1" t="s">
        <v>51</v>
      </c>
      <c r="S292" s="8">
        <v>3</v>
      </c>
      <c r="T292" s="1" t="s">
        <v>53</v>
      </c>
      <c r="U292" s="1" t="s">
        <v>54</v>
      </c>
      <c r="V292" s="1" t="s">
        <v>54</v>
      </c>
      <c r="W292" s="1" t="s">
        <v>53</v>
      </c>
      <c r="X292" s="1" t="s">
        <v>50</v>
      </c>
      <c r="Y292" s="1" t="s">
        <v>74</v>
      </c>
      <c r="Z292" s="1" t="str">
        <f t="shared" si="5"/>
        <v>Até 2</v>
      </c>
      <c r="AA292" s="1" t="s">
        <v>57</v>
      </c>
      <c r="AB292" s="1" t="s">
        <v>58</v>
      </c>
      <c r="AC292" s="1" t="s">
        <v>50</v>
      </c>
      <c r="AD292" s="8">
        <v>2</v>
      </c>
      <c r="AE292" s="1" t="s">
        <v>60</v>
      </c>
      <c r="AF292" s="8">
        <v>1</v>
      </c>
      <c r="AG292" s="8">
        <v>1</v>
      </c>
      <c r="AH292" s="1" t="s">
        <v>61</v>
      </c>
      <c r="AI292" s="1" t="s">
        <v>102</v>
      </c>
      <c r="AJ292" s="1" t="s">
        <v>50</v>
      </c>
    </row>
    <row r="293" spans="1:36" ht="12.75" x14ac:dyDescent="0.2">
      <c r="A293" s="1" t="s">
        <v>1927</v>
      </c>
      <c r="B293" t="str">
        <f t="shared" si="0"/>
        <v>P1</v>
      </c>
      <c r="C293" s="1" t="s">
        <v>1928</v>
      </c>
      <c r="D293" s="8">
        <v>50905033892</v>
      </c>
      <c r="E293" s="1"/>
      <c r="F293" s="1" t="s">
        <v>1929</v>
      </c>
      <c r="G293" s="1" t="s">
        <v>1930</v>
      </c>
      <c r="H293" s="1" t="s">
        <v>42</v>
      </c>
      <c r="I293" s="1" t="s">
        <v>1931</v>
      </c>
      <c r="J293" s="1" t="s">
        <v>44</v>
      </c>
      <c r="K293" s="1" t="s">
        <v>118</v>
      </c>
      <c r="L293" s="1" t="s">
        <v>1932</v>
      </c>
      <c r="M293" s="1" t="s">
        <v>150</v>
      </c>
      <c r="N293" s="8">
        <v>17</v>
      </c>
      <c r="O293" s="1" t="s">
        <v>48</v>
      </c>
      <c r="P293" s="1" t="s">
        <v>71</v>
      </c>
      <c r="Q293" s="1" t="s">
        <v>50</v>
      </c>
      <c r="R293" s="1" t="s">
        <v>51</v>
      </c>
      <c r="S293" s="8">
        <v>4</v>
      </c>
      <c r="T293" s="1" t="s">
        <v>53</v>
      </c>
      <c r="U293" s="1" t="s">
        <v>54</v>
      </c>
      <c r="V293" s="1" t="s">
        <v>55</v>
      </c>
      <c r="W293" s="1" t="s">
        <v>53</v>
      </c>
      <c r="X293" s="1" t="s">
        <v>50</v>
      </c>
      <c r="Y293" s="1" t="s">
        <v>56</v>
      </c>
      <c r="Z293" s="1" t="str">
        <f t="shared" si="5"/>
        <v>Mais de 2</v>
      </c>
      <c r="AA293" s="1" t="s">
        <v>57</v>
      </c>
      <c r="AB293" s="1" t="s">
        <v>58</v>
      </c>
      <c r="AC293" s="1" t="s">
        <v>50</v>
      </c>
      <c r="AD293" s="8">
        <v>1</v>
      </c>
      <c r="AE293" s="1" t="s">
        <v>60</v>
      </c>
      <c r="AF293" s="8">
        <v>1</v>
      </c>
      <c r="AG293" s="8">
        <v>2</v>
      </c>
      <c r="AH293" s="1" t="s">
        <v>121</v>
      </c>
      <c r="AI293" s="1" t="s">
        <v>102</v>
      </c>
      <c r="AJ293" s="1" t="s">
        <v>50</v>
      </c>
    </row>
    <row r="294" spans="1:36" ht="12.75" x14ac:dyDescent="0.2">
      <c r="A294" s="1" t="s">
        <v>1933</v>
      </c>
      <c r="B294" t="str">
        <f t="shared" si="0"/>
        <v>P1</v>
      </c>
      <c r="C294" s="1" t="s">
        <v>1934</v>
      </c>
      <c r="D294" s="8">
        <v>34510526873</v>
      </c>
      <c r="E294" s="10" t="s">
        <v>1935</v>
      </c>
      <c r="F294" s="1" t="s">
        <v>1936</v>
      </c>
      <c r="G294" s="1" t="s">
        <v>1663</v>
      </c>
      <c r="H294" s="1" t="s">
        <v>42</v>
      </c>
      <c r="I294" s="1" t="s">
        <v>1937</v>
      </c>
      <c r="J294" s="1" t="s">
        <v>44</v>
      </c>
      <c r="K294" s="1" t="s">
        <v>109</v>
      </c>
      <c r="L294" s="1" t="s">
        <v>1938</v>
      </c>
      <c r="M294" s="1" t="s">
        <v>260</v>
      </c>
      <c r="N294" s="8">
        <v>17</v>
      </c>
      <c r="O294" s="1" t="s">
        <v>48</v>
      </c>
      <c r="P294" s="1" t="s">
        <v>151</v>
      </c>
      <c r="Q294" s="1" t="s">
        <v>50</v>
      </c>
      <c r="R294" s="1" t="s">
        <v>51</v>
      </c>
      <c r="S294" s="8">
        <v>3</v>
      </c>
      <c r="T294" s="1" t="s">
        <v>53</v>
      </c>
      <c r="U294" s="1" t="s">
        <v>111</v>
      </c>
      <c r="V294" s="1" t="s">
        <v>111</v>
      </c>
      <c r="W294" s="1" t="s">
        <v>53</v>
      </c>
      <c r="X294" s="1" t="s">
        <v>50</v>
      </c>
      <c r="Y294" s="1" t="s">
        <v>131</v>
      </c>
      <c r="Z294" s="1" t="str">
        <f t="shared" si="5"/>
        <v>Até 2</v>
      </c>
      <c r="AA294" s="1" t="s">
        <v>57</v>
      </c>
      <c r="AB294" s="1" t="s">
        <v>76</v>
      </c>
      <c r="AC294" s="1" t="s">
        <v>50</v>
      </c>
      <c r="AD294" s="1" t="s">
        <v>59</v>
      </c>
      <c r="AE294" s="1" t="s">
        <v>60</v>
      </c>
      <c r="AF294" s="1" t="s">
        <v>59</v>
      </c>
      <c r="AG294" s="8">
        <v>1</v>
      </c>
      <c r="AH294" s="1" t="s">
        <v>132</v>
      </c>
      <c r="AI294" s="1" t="s">
        <v>1429</v>
      </c>
      <c r="AJ294" s="1" t="s">
        <v>50</v>
      </c>
    </row>
    <row r="295" spans="1:36" ht="12.75" x14ac:dyDescent="0.2">
      <c r="A295" s="1" t="s">
        <v>1939</v>
      </c>
      <c r="B295" t="str">
        <f t="shared" si="0"/>
        <v>P1</v>
      </c>
      <c r="C295" s="1" t="s">
        <v>1940</v>
      </c>
      <c r="D295" s="8">
        <v>50300325843</v>
      </c>
      <c r="E295" s="10" t="s">
        <v>1941</v>
      </c>
      <c r="F295" s="1" t="s">
        <v>1942</v>
      </c>
      <c r="G295" s="1" t="s">
        <v>606</v>
      </c>
      <c r="H295" s="1" t="s">
        <v>42</v>
      </c>
      <c r="I295" s="1" t="s">
        <v>1943</v>
      </c>
      <c r="J295" s="1" t="s">
        <v>44</v>
      </c>
      <c r="K295" s="1" t="s">
        <v>109</v>
      </c>
      <c r="L295" s="1" t="s">
        <v>1944</v>
      </c>
      <c r="M295" s="1" t="s">
        <v>70</v>
      </c>
      <c r="N295" s="8">
        <v>17</v>
      </c>
      <c r="O295" s="1" t="s">
        <v>48</v>
      </c>
      <c r="P295" s="1" t="s">
        <v>71</v>
      </c>
      <c r="Q295" s="1" t="s">
        <v>50</v>
      </c>
      <c r="R295" s="1" t="s">
        <v>51</v>
      </c>
      <c r="S295" s="8">
        <v>4</v>
      </c>
      <c r="T295" s="1" t="s">
        <v>50</v>
      </c>
      <c r="U295" s="1" t="s">
        <v>72</v>
      </c>
      <c r="V295" s="1" t="s">
        <v>120</v>
      </c>
      <c r="W295" s="1" t="s">
        <v>50</v>
      </c>
      <c r="X295" s="1" t="s">
        <v>50</v>
      </c>
      <c r="Y295" s="1" t="s">
        <v>131</v>
      </c>
      <c r="Z295" s="1" t="str">
        <f t="shared" si="5"/>
        <v>Até 2</v>
      </c>
      <c r="AA295" s="1" t="s">
        <v>89</v>
      </c>
      <c r="AB295" s="1" t="s">
        <v>58</v>
      </c>
      <c r="AC295" s="1" t="s">
        <v>50</v>
      </c>
      <c r="AD295" s="8">
        <v>2</v>
      </c>
      <c r="AE295" s="1" t="s">
        <v>60</v>
      </c>
      <c r="AF295" s="8">
        <v>1</v>
      </c>
      <c r="AG295" s="8">
        <v>1</v>
      </c>
      <c r="AH295" s="1" t="s">
        <v>228</v>
      </c>
      <c r="AI295" s="1" t="s">
        <v>342</v>
      </c>
      <c r="AJ295" s="1" t="s">
        <v>50</v>
      </c>
    </row>
    <row r="296" spans="1:36" ht="12.75" x14ac:dyDescent="0.2">
      <c r="A296" s="1" t="s">
        <v>1945</v>
      </c>
      <c r="B296" t="str">
        <f t="shared" si="0"/>
        <v>P1</v>
      </c>
      <c r="C296" s="1" t="s">
        <v>1946</v>
      </c>
      <c r="D296" s="8">
        <v>50841969841</v>
      </c>
      <c r="E296" s="10" t="s">
        <v>1947</v>
      </c>
      <c r="F296" s="1" t="s">
        <v>1948</v>
      </c>
      <c r="G296" s="1" t="s">
        <v>839</v>
      </c>
      <c r="H296" s="1" t="s">
        <v>42</v>
      </c>
      <c r="I296" s="1" t="s">
        <v>1949</v>
      </c>
      <c r="J296" s="1" t="s">
        <v>44</v>
      </c>
      <c r="K296" s="1" t="s">
        <v>85</v>
      </c>
      <c r="L296" s="1" t="s">
        <v>1950</v>
      </c>
      <c r="M296" s="1" t="s">
        <v>70</v>
      </c>
      <c r="N296" s="8">
        <v>17</v>
      </c>
      <c r="O296" s="1" t="s">
        <v>48</v>
      </c>
      <c r="P296" s="1" t="s">
        <v>71</v>
      </c>
      <c r="Q296" s="1" t="s">
        <v>50</v>
      </c>
      <c r="R296" s="1" t="s">
        <v>101</v>
      </c>
      <c r="S296" s="8">
        <v>3</v>
      </c>
      <c r="T296" s="1" t="s">
        <v>50</v>
      </c>
      <c r="U296" s="1" t="s">
        <v>87</v>
      </c>
      <c r="V296" s="1" t="s">
        <v>73</v>
      </c>
      <c r="W296" s="1" t="s">
        <v>53</v>
      </c>
      <c r="X296" s="1" t="s">
        <v>50</v>
      </c>
      <c r="Y296" s="1" t="s">
        <v>74</v>
      </c>
      <c r="Z296" s="1" t="str">
        <f t="shared" si="5"/>
        <v>Até 2</v>
      </c>
      <c r="AA296" s="1" t="s">
        <v>57</v>
      </c>
      <c r="AB296" s="1" t="s">
        <v>76</v>
      </c>
      <c r="AC296" s="1" t="s">
        <v>50</v>
      </c>
      <c r="AD296" s="8">
        <v>2</v>
      </c>
      <c r="AE296" s="1" t="s">
        <v>60</v>
      </c>
      <c r="AF296" s="8">
        <v>1</v>
      </c>
      <c r="AG296" s="8">
        <v>2</v>
      </c>
      <c r="AH296" s="1" t="s">
        <v>228</v>
      </c>
      <c r="AI296" s="1" t="s">
        <v>395</v>
      </c>
      <c r="AJ296" s="1" t="s">
        <v>50</v>
      </c>
    </row>
    <row r="297" spans="1:36" ht="12.75" x14ac:dyDescent="0.2">
      <c r="A297" s="1" t="s">
        <v>1951</v>
      </c>
      <c r="B297" t="str">
        <f t="shared" si="0"/>
        <v>P1</v>
      </c>
      <c r="C297" s="1" t="s">
        <v>1952</v>
      </c>
      <c r="D297" s="8">
        <v>51770093869</v>
      </c>
      <c r="E297" s="1" t="s">
        <v>1953</v>
      </c>
      <c r="F297" s="1" t="s">
        <v>1954</v>
      </c>
      <c r="G297" s="1" t="s">
        <v>573</v>
      </c>
      <c r="H297" s="1" t="s">
        <v>42</v>
      </c>
      <c r="I297" s="1" t="s">
        <v>1955</v>
      </c>
      <c r="J297" s="1" t="s">
        <v>44</v>
      </c>
      <c r="K297" s="1" t="s">
        <v>109</v>
      </c>
      <c r="L297" s="1" t="s">
        <v>1956</v>
      </c>
      <c r="M297" s="1" t="s">
        <v>129</v>
      </c>
      <c r="N297" s="8">
        <v>17</v>
      </c>
      <c r="O297" s="1" t="s">
        <v>48</v>
      </c>
      <c r="P297" s="1" t="s">
        <v>71</v>
      </c>
      <c r="Q297" s="1" t="s">
        <v>50</v>
      </c>
      <c r="R297" s="1" t="s">
        <v>51</v>
      </c>
      <c r="S297" s="8">
        <v>4</v>
      </c>
      <c r="T297" s="1" t="s">
        <v>53</v>
      </c>
      <c r="U297" s="1" t="s">
        <v>55</v>
      </c>
      <c r="V297" s="1" t="s">
        <v>55</v>
      </c>
      <c r="W297" s="1" t="s">
        <v>53</v>
      </c>
      <c r="X297" s="1" t="s">
        <v>50</v>
      </c>
      <c r="Y297" s="1" t="s">
        <v>131</v>
      </c>
      <c r="Z297" s="1" t="str">
        <f t="shared" si="5"/>
        <v>Até 2</v>
      </c>
      <c r="AA297" s="1" t="s">
        <v>57</v>
      </c>
      <c r="AB297" s="1" t="s">
        <v>76</v>
      </c>
      <c r="AC297" s="1" t="s">
        <v>50</v>
      </c>
      <c r="AD297" s="8">
        <v>1</v>
      </c>
      <c r="AE297" s="1" t="s">
        <v>60</v>
      </c>
      <c r="AF297" s="8">
        <v>1</v>
      </c>
      <c r="AG297" s="8">
        <v>2</v>
      </c>
      <c r="AH297" s="1" t="s">
        <v>61</v>
      </c>
      <c r="AI297" s="1" t="s">
        <v>1957</v>
      </c>
      <c r="AJ297" s="1" t="s">
        <v>50</v>
      </c>
    </row>
    <row r="298" spans="1:36" ht="12.75" x14ac:dyDescent="0.2">
      <c r="A298" s="1" t="s">
        <v>1958</v>
      </c>
      <c r="B298" t="str">
        <f t="shared" si="0"/>
        <v>P1</v>
      </c>
      <c r="C298" s="1" t="s">
        <v>1959</v>
      </c>
      <c r="D298" s="8">
        <v>44416845847</v>
      </c>
      <c r="E298" s="10" t="s">
        <v>1960</v>
      </c>
      <c r="F298" s="1" t="s">
        <v>1478</v>
      </c>
      <c r="G298" s="1" t="s">
        <v>248</v>
      </c>
      <c r="H298" s="1" t="s">
        <v>42</v>
      </c>
      <c r="I298" s="1" t="s">
        <v>1961</v>
      </c>
      <c r="J298" s="1" t="s">
        <v>44</v>
      </c>
      <c r="K298" s="1" t="s">
        <v>118</v>
      </c>
      <c r="L298" s="1" t="s">
        <v>1962</v>
      </c>
      <c r="M298" s="1" t="s">
        <v>260</v>
      </c>
      <c r="N298" s="8">
        <v>18</v>
      </c>
      <c r="O298" s="1" t="s">
        <v>48</v>
      </c>
      <c r="P298" s="1" t="s">
        <v>151</v>
      </c>
      <c r="Q298" s="1" t="s">
        <v>50</v>
      </c>
      <c r="R298" s="1" t="s">
        <v>130</v>
      </c>
      <c r="S298" s="8">
        <v>2</v>
      </c>
      <c r="T298" s="1" t="s">
        <v>50</v>
      </c>
      <c r="U298" s="1" t="s">
        <v>111</v>
      </c>
      <c r="V298" s="1" t="s">
        <v>120</v>
      </c>
      <c r="W298" s="1" t="s">
        <v>50</v>
      </c>
      <c r="X298" s="1" t="s">
        <v>50</v>
      </c>
      <c r="Y298" s="1" t="s">
        <v>88</v>
      </c>
      <c r="Z298" s="1" t="str">
        <f t="shared" si="5"/>
        <v>Mais de 2</v>
      </c>
      <c r="AA298" s="1" t="s">
        <v>57</v>
      </c>
      <c r="AB298" s="1" t="s">
        <v>90</v>
      </c>
      <c r="AC298" s="1" t="s">
        <v>50</v>
      </c>
      <c r="AD298" s="8">
        <v>1</v>
      </c>
      <c r="AE298" s="8">
        <v>2</v>
      </c>
      <c r="AF298" s="8">
        <v>1</v>
      </c>
      <c r="AG298" s="8">
        <v>1</v>
      </c>
      <c r="AH298" s="1" t="s">
        <v>77</v>
      </c>
      <c r="AI298" s="1" t="s">
        <v>102</v>
      </c>
      <c r="AJ298" s="1" t="s">
        <v>50</v>
      </c>
    </row>
    <row r="299" spans="1:36" ht="12.75" x14ac:dyDescent="0.2">
      <c r="A299" s="1" t="s">
        <v>1963</v>
      </c>
      <c r="B299" t="str">
        <f t="shared" si="0"/>
        <v>P1</v>
      </c>
      <c r="C299" s="1" t="s">
        <v>1964</v>
      </c>
      <c r="D299" s="8">
        <v>33718217813</v>
      </c>
      <c r="E299" s="10" t="s">
        <v>1965</v>
      </c>
      <c r="F299" s="1" t="s">
        <v>1966</v>
      </c>
      <c r="G299" s="1" t="s">
        <v>1967</v>
      </c>
      <c r="H299" s="1" t="s">
        <v>42</v>
      </c>
      <c r="I299" s="1" t="s">
        <v>1968</v>
      </c>
      <c r="J299" s="1" t="s">
        <v>44</v>
      </c>
      <c r="K299" s="1" t="s">
        <v>118</v>
      </c>
      <c r="L299" s="1" t="s">
        <v>1969</v>
      </c>
      <c r="M299" s="1" t="s">
        <v>70</v>
      </c>
      <c r="N299" s="8">
        <v>18</v>
      </c>
      <c r="O299" s="1" t="s">
        <v>48</v>
      </c>
      <c r="P299" s="1" t="s">
        <v>71</v>
      </c>
      <c r="Q299" s="1" t="s">
        <v>50</v>
      </c>
      <c r="R299" s="1" t="s">
        <v>51</v>
      </c>
      <c r="S299" s="1" t="s">
        <v>52</v>
      </c>
      <c r="T299" s="1" t="s">
        <v>50</v>
      </c>
      <c r="U299" s="1" t="s">
        <v>87</v>
      </c>
      <c r="V299" s="1" t="s">
        <v>73</v>
      </c>
      <c r="W299" s="1" t="s">
        <v>50</v>
      </c>
      <c r="X299" s="1" t="s">
        <v>50</v>
      </c>
      <c r="Y299" s="1" t="s">
        <v>56</v>
      </c>
      <c r="Z299" s="1" t="str">
        <f t="shared" si="5"/>
        <v>Mais de 2</v>
      </c>
      <c r="AA299" s="1" t="s">
        <v>89</v>
      </c>
      <c r="AB299" s="1" t="s">
        <v>58</v>
      </c>
      <c r="AC299" s="1" t="s">
        <v>50</v>
      </c>
      <c r="AD299" s="8">
        <v>2</v>
      </c>
      <c r="AE299" s="1" t="s">
        <v>60</v>
      </c>
      <c r="AF299" s="8">
        <v>2</v>
      </c>
      <c r="AG299" s="8">
        <v>1</v>
      </c>
      <c r="AH299" s="1" t="s">
        <v>61</v>
      </c>
      <c r="AI299" s="1" t="s">
        <v>102</v>
      </c>
      <c r="AJ299" s="1" t="s">
        <v>50</v>
      </c>
    </row>
    <row r="300" spans="1:36" ht="12.75" x14ac:dyDescent="0.2">
      <c r="A300" s="1" t="s">
        <v>1970</v>
      </c>
      <c r="B300" t="str">
        <f t="shared" si="0"/>
        <v>P1</v>
      </c>
      <c r="C300" s="1" t="s">
        <v>1971</v>
      </c>
      <c r="D300" s="8">
        <v>49088632880</v>
      </c>
      <c r="E300" s="10" t="s">
        <v>1972</v>
      </c>
      <c r="F300" s="1" t="s">
        <v>1973</v>
      </c>
      <c r="G300" s="1" t="s">
        <v>1974</v>
      </c>
      <c r="H300" s="1" t="s">
        <v>42</v>
      </c>
      <c r="I300" s="1" t="s">
        <v>1975</v>
      </c>
      <c r="J300" s="1" t="s">
        <v>44</v>
      </c>
      <c r="K300" s="1" t="s">
        <v>174</v>
      </c>
      <c r="L300" s="1" t="s">
        <v>1976</v>
      </c>
      <c r="M300" s="1" t="s">
        <v>47</v>
      </c>
      <c r="N300" s="8">
        <v>17</v>
      </c>
      <c r="O300" s="1" t="s">
        <v>48</v>
      </c>
      <c r="P300" s="1" t="s">
        <v>71</v>
      </c>
      <c r="Q300" s="1" t="s">
        <v>50</v>
      </c>
      <c r="R300" s="1" t="s">
        <v>51</v>
      </c>
      <c r="S300" s="8">
        <v>3</v>
      </c>
      <c r="T300" s="1" t="s">
        <v>53</v>
      </c>
      <c r="U300" s="1" t="s">
        <v>54</v>
      </c>
      <c r="V300" s="1" t="s">
        <v>54</v>
      </c>
      <c r="W300" s="1" t="s">
        <v>50</v>
      </c>
      <c r="X300" s="1" t="s">
        <v>50</v>
      </c>
      <c r="Y300" s="1" t="s">
        <v>74</v>
      </c>
      <c r="Z300" s="1" t="str">
        <f t="shared" si="5"/>
        <v>Até 2</v>
      </c>
      <c r="AA300" s="1" t="s">
        <v>89</v>
      </c>
      <c r="AB300" s="1" t="s">
        <v>58</v>
      </c>
      <c r="AC300" s="1" t="s">
        <v>50</v>
      </c>
      <c r="AD300" s="8">
        <v>1</v>
      </c>
      <c r="AE300" s="8">
        <v>2</v>
      </c>
      <c r="AF300" s="8">
        <v>1</v>
      </c>
      <c r="AG300" s="8">
        <v>2</v>
      </c>
      <c r="AH300" s="1" t="s">
        <v>77</v>
      </c>
      <c r="AI300" s="1" t="s">
        <v>293</v>
      </c>
      <c r="AJ300" s="1" t="s">
        <v>50</v>
      </c>
    </row>
    <row r="301" spans="1:36" ht="12.75" x14ac:dyDescent="0.2">
      <c r="A301" s="1" t="s">
        <v>1977</v>
      </c>
      <c r="B301" t="str">
        <f t="shared" si="0"/>
        <v>P1</v>
      </c>
      <c r="C301" s="1" t="s">
        <v>1978</v>
      </c>
      <c r="D301" s="8">
        <v>44313369821</v>
      </c>
      <c r="E301" s="1" t="s">
        <v>1979</v>
      </c>
      <c r="F301" s="1" t="s">
        <v>1980</v>
      </c>
      <c r="G301" s="1" t="s">
        <v>1981</v>
      </c>
      <c r="H301" s="1" t="s">
        <v>42</v>
      </c>
      <c r="I301" s="1" t="s">
        <v>1982</v>
      </c>
      <c r="J301" s="1" t="s">
        <v>44</v>
      </c>
      <c r="K301" s="1" t="s">
        <v>118</v>
      </c>
      <c r="L301" s="1" t="s">
        <v>1983</v>
      </c>
      <c r="M301" s="1" t="s">
        <v>70</v>
      </c>
      <c r="N301" s="8">
        <v>17</v>
      </c>
      <c r="O301" s="1" t="s">
        <v>48</v>
      </c>
      <c r="P301" s="1" t="s">
        <v>49</v>
      </c>
      <c r="Q301" s="1" t="s">
        <v>50</v>
      </c>
      <c r="R301" s="1" t="s">
        <v>130</v>
      </c>
      <c r="S301" s="8">
        <v>3</v>
      </c>
      <c r="T301" s="1" t="s">
        <v>53</v>
      </c>
      <c r="U301" s="1" t="s">
        <v>594</v>
      </c>
      <c r="V301" s="1" t="s">
        <v>73</v>
      </c>
      <c r="W301" s="1" t="s">
        <v>53</v>
      </c>
      <c r="X301" s="1" t="s">
        <v>50</v>
      </c>
      <c r="Y301" s="1" t="s">
        <v>56</v>
      </c>
      <c r="Z301" s="1" t="str">
        <f t="shared" si="5"/>
        <v>Mais de 2</v>
      </c>
      <c r="AA301" s="1" t="s">
        <v>57</v>
      </c>
      <c r="AB301" s="1" t="s">
        <v>76</v>
      </c>
      <c r="AC301" s="1" t="s">
        <v>50</v>
      </c>
      <c r="AD301" s="8">
        <v>1</v>
      </c>
      <c r="AE301" s="1" t="s">
        <v>60</v>
      </c>
      <c r="AF301" s="8">
        <v>1</v>
      </c>
      <c r="AG301" s="8">
        <v>2</v>
      </c>
      <c r="AH301" s="1" t="s">
        <v>228</v>
      </c>
      <c r="AI301" s="1" t="s">
        <v>1984</v>
      </c>
      <c r="AJ301" s="1" t="s">
        <v>50</v>
      </c>
    </row>
    <row r="302" spans="1:36" ht="12.75" x14ac:dyDescent="0.2">
      <c r="A302" s="1" t="s">
        <v>1985</v>
      </c>
      <c r="B302" t="str">
        <f t="shared" si="0"/>
        <v>P1</v>
      </c>
      <c r="C302" s="1" t="s">
        <v>1986</v>
      </c>
      <c r="D302" s="8">
        <v>51759231886</v>
      </c>
      <c r="E302" s="1"/>
      <c r="F302" s="1" t="s">
        <v>1987</v>
      </c>
      <c r="G302" s="1" t="s">
        <v>1988</v>
      </c>
      <c r="H302" s="1" t="s">
        <v>42</v>
      </c>
      <c r="I302" s="1" t="s">
        <v>1989</v>
      </c>
      <c r="J302" s="1" t="s">
        <v>44</v>
      </c>
      <c r="K302" s="1" t="s">
        <v>174</v>
      </c>
      <c r="L302" s="1" t="s">
        <v>1990</v>
      </c>
      <c r="M302" s="1" t="s">
        <v>129</v>
      </c>
      <c r="N302" s="8">
        <v>17</v>
      </c>
      <c r="O302" s="1" t="s">
        <v>48</v>
      </c>
      <c r="P302" s="1" t="s">
        <v>151</v>
      </c>
      <c r="Q302" s="1" t="s">
        <v>50</v>
      </c>
      <c r="R302" s="1" t="s">
        <v>51</v>
      </c>
      <c r="S302" s="8">
        <v>4</v>
      </c>
      <c r="T302" s="1" t="s">
        <v>50</v>
      </c>
      <c r="U302" s="1" t="s">
        <v>87</v>
      </c>
      <c r="V302" s="1" t="s">
        <v>73</v>
      </c>
      <c r="W302" s="1" t="s">
        <v>53</v>
      </c>
      <c r="X302" s="1" t="s">
        <v>50</v>
      </c>
      <c r="Y302" s="1" t="s">
        <v>131</v>
      </c>
      <c r="Z302" s="1" t="str">
        <f t="shared" si="5"/>
        <v>Até 2</v>
      </c>
      <c r="AA302" s="1" t="s">
        <v>57</v>
      </c>
      <c r="AB302" s="1" t="s">
        <v>76</v>
      </c>
      <c r="AC302" s="1" t="s">
        <v>53</v>
      </c>
      <c r="AD302" s="1" t="s">
        <v>59</v>
      </c>
      <c r="AE302" s="1" t="s">
        <v>60</v>
      </c>
      <c r="AF302" s="8">
        <v>1</v>
      </c>
      <c r="AG302" s="8">
        <v>2</v>
      </c>
      <c r="AH302" s="1" t="s">
        <v>61</v>
      </c>
      <c r="AI302" s="1" t="s">
        <v>1611</v>
      </c>
      <c r="AJ302" s="1" t="s">
        <v>50</v>
      </c>
    </row>
    <row r="303" spans="1:36" ht="12.75" x14ac:dyDescent="0.2">
      <c r="A303" s="1" t="s">
        <v>1991</v>
      </c>
      <c r="B303" t="str">
        <f t="shared" si="0"/>
        <v>P1</v>
      </c>
      <c r="C303" s="1" t="s">
        <v>1992</v>
      </c>
      <c r="D303" s="8">
        <v>52308868899</v>
      </c>
      <c r="E303" s="1" t="s">
        <v>1993</v>
      </c>
      <c r="F303" s="1" t="s">
        <v>1994</v>
      </c>
      <c r="G303" s="1" t="s">
        <v>1055</v>
      </c>
      <c r="H303" s="1" t="s">
        <v>42</v>
      </c>
      <c r="I303" s="1" t="s">
        <v>1995</v>
      </c>
      <c r="J303" s="1" t="s">
        <v>44</v>
      </c>
      <c r="K303" s="1" t="s">
        <v>174</v>
      </c>
      <c r="L303" s="1" t="s">
        <v>1996</v>
      </c>
      <c r="M303" s="1" t="s">
        <v>150</v>
      </c>
      <c r="N303" s="8">
        <v>17</v>
      </c>
      <c r="O303" s="1" t="s">
        <v>48</v>
      </c>
      <c r="P303" s="1" t="s">
        <v>71</v>
      </c>
      <c r="Q303" s="1" t="s">
        <v>50</v>
      </c>
      <c r="R303" s="1" t="s">
        <v>51</v>
      </c>
      <c r="S303" s="1" t="s">
        <v>52</v>
      </c>
      <c r="T303" s="1" t="s">
        <v>53</v>
      </c>
      <c r="U303" s="1" t="s">
        <v>87</v>
      </c>
      <c r="V303" s="1" t="s">
        <v>73</v>
      </c>
      <c r="W303" s="1" t="s">
        <v>53</v>
      </c>
      <c r="X303" s="1" t="s">
        <v>50</v>
      </c>
      <c r="Y303" s="1" t="s">
        <v>74</v>
      </c>
      <c r="Z303" s="1" t="str">
        <f t="shared" si="5"/>
        <v>Até 2</v>
      </c>
      <c r="AA303" s="1" t="s">
        <v>57</v>
      </c>
      <c r="AB303" s="1" t="s">
        <v>76</v>
      </c>
      <c r="AC303" s="1" t="s">
        <v>50</v>
      </c>
      <c r="AD303" s="8">
        <v>1</v>
      </c>
      <c r="AE303" s="1" t="s">
        <v>60</v>
      </c>
      <c r="AF303" s="8">
        <v>1</v>
      </c>
      <c r="AG303" s="8">
        <v>1</v>
      </c>
      <c r="AH303" s="1" t="s">
        <v>121</v>
      </c>
      <c r="AI303" s="1" t="s">
        <v>1429</v>
      </c>
      <c r="AJ303" s="1" t="s">
        <v>50</v>
      </c>
    </row>
    <row r="304" spans="1:36" ht="12.75" x14ac:dyDescent="0.2">
      <c r="A304" s="1" t="s">
        <v>1997</v>
      </c>
      <c r="B304" t="str">
        <f t="shared" si="0"/>
        <v>P1</v>
      </c>
      <c r="C304" s="1" t="s">
        <v>1998</v>
      </c>
      <c r="D304" s="8">
        <v>52384532804</v>
      </c>
      <c r="E304" s="1" t="s">
        <v>1999</v>
      </c>
      <c r="F304" s="1" t="s">
        <v>2000</v>
      </c>
      <c r="G304" s="1" t="s">
        <v>2001</v>
      </c>
      <c r="H304" s="1" t="s">
        <v>42</v>
      </c>
      <c r="I304" s="1" t="s">
        <v>2002</v>
      </c>
      <c r="J304" s="1" t="s">
        <v>44</v>
      </c>
      <c r="K304" s="1" t="s">
        <v>85</v>
      </c>
      <c r="L304" s="1" t="s">
        <v>2003</v>
      </c>
      <c r="M304" s="1" t="s">
        <v>70</v>
      </c>
      <c r="N304" s="8">
        <v>17</v>
      </c>
      <c r="O304" s="1" t="s">
        <v>48</v>
      </c>
      <c r="P304" s="1" t="s">
        <v>71</v>
      </c>
      <c r="Q304" s="1" t="s">
        <v>50</v>
      </c>
      <c r="R304" s="1" t="s">
        <v>130</v>
      </c>
      <c r="S304" s="8">
        <v>3</v>
      </c>
      <c r="T304" s="1" t="s">
        <v>53</v>
      </c>
      <c r="U304" s="1" t="s">
        <v>54</v>
      </c>
      <c r="V304" s="1" t="s">
        <v>54</v>
      </c>
      <c r="W304" s="1" t="s">
        <v>53</v>
      </c>
      <c r="X304" s="1" t="s">
        <v>50</v>
      </c>
      <c r="Y304" s="1" t="s">
        <v>131</v>
      </c>
      <c r="Z304" s="1" t="str">
        <f t="shared" si="5"/>
        <v>Até 2</v>
      </c>
      <c r="AA304" s="1" t="s">
        <v>89</v>
      </c>
      <c r="AB304" s="1" t="s">
        <v>90</v>
      </c>
      <c r="AC304" s="1" t="s">
        <v>50</v>
      </c>
      <c r="AD304" s="1" t="s">
        <v>59</v>
      </c>
      <c r="AE304" s="8">
        <v>1</v>
      </c>
      <c r="AF304" s="8">
        <v>1</v>
      </c>
      <c r="AG304" s="8">
        <v>2</v>
      </c>
      <c r="AH304" s="1" t="s">
        <v>269</v>
      </c>
      <c r="AI304" s="1" t="s">
        <v>375</v>
      </c>
      <c r="AJ304" s="1" t="s">
        <v>50</v>
      </c>
    </row>
    <row r="305" spans="1:36" ht="12.75" x14ac:dyDescent="0.2">
      <c r="A305" s="1" t="s">
        <v>2004</v>
      </c>
      <c r="B305" t="str">
        <f t="shared" si="0"/>
        <v>P1</v>
      </c>
      <c r="C305" s="1" t="s">
        <v>2005</v>
      </c>
      <c r="D305" s="8">
        <v>51847499856</v>
      </c>
      <c r="E305" s="1"/>
      <c r="F305" s="1" t="s">
        <v>2006</v>
      </c>
      <c r="G305" s="1" t="s">
        <v>2007</v>
      </c>
      <c r="H305" s="1" t="s">
        <v>42</v>
      </c>
      <c r="I305" s="1" t="s">
        <v>2008</v>
      </c>
      <c r="J305" s="1" t="s">
        <v>44</v>
      </c>
      <c r="K305" s="1" t="s">
        <v>109</v>
      </c>
      <c r="L305" s="1" t="s">
        <v>2009</v>
      </c>
      <c r="M305" s="1" t="s">
        <v>70</v>
      </c>
      <c r="N305" s="8">
        <v>17</v>
      </c>
      <c r="O305" s="1" t="s">
        <v>48</v>
      </c>
      <c r="P305" s="1" t="s">
        <v>71</v>
      </c>
      <c r="Q305" s="1" t="s">
        <v>50</v>
      </c>
      <c r="R305" s="1" t="s">
        <v>51</v>
      </c>
      <c r="S305" s="8">
        <v>3</v>
      </c>
      <c r="T305" s="1" t="s">
        <v>53</v>
      </c>
      <c r="U305" s="1" t="s">
        <v>72</v>
      </c>
      <c r="V305" s="1" t="s">
        <v>73</v>
      </c>
      <c r="W305" s="1" t="s">
        <v>50</v>
      </c>
      <c r="X305" s="1" t="s">
        <v>50</v>
      </c>
      <c r="Y305" s="1" t="s">
        <v>56</v>
      </c>
      <c r="Z305" s="1" t="str">
        <f t="shared" si="5"/>
        <v>Mais de 2</v>
      </c>
      <c r="AA305" s="1" t="s">
        <v>57</v>
      </c>
      <c r="AB305" s="1" t="s">
        <v>90</v>
      </c>
      <c r="AC305" s="1" t="s">
        <v>50</v>
      </c>
      <c r="AD305" s="8">
        <v>2</v>
      </c>
      <c r="AE305" s="1" t="s">
        <v>60</v>
      </c>
      <c r="AF305" s="8">
        <v>2</v>
      </c>
      <c r="AG305" s="8">
        <v>2</v>
      </c>
      <c r="AH305" s="1" t="s">
        <v>269</v>
      </c>
      <c r="AI305" s="1" t="s">
        <v>285</v>
      </c>
      <c r="AJ305" s="1" t="s">
        <v>50</v>
      </c>
    </row>
    <row r="306" spans="1:36" ht="12.75" x14ac:dyDescent="0.2">
      <c r="A306" s="1" t="s">
        <v>2010</v>
      </c>
      <c r="B306" t="str">
        <f t="shared" si="0"/>
        <v>P1</v>
      </c>
      <c r="C306" s="1" t="s">
        <v>2011</v>
      </c>
      <c r="D306" s="8">
        <v>50995481806</v>
      </c>
      <c r="E306" s="1" t="s">
        <v>2010</v>
      </c>
      <c r="F306" s="1" t="s">
        <v>2012</v>
      </c>
      <c r="G306" s="1" t="s">
        <v>1042</v>
      </c>
      <c r="H306" s="1" t="s">
        <v>42</v>
      </c>
      <c r="I306" s="1" t="s">
        <v>2013</v>
      </c>
      <c r="J306" s="1" t="s">
        <v>44</v>
      </c>
      <c r="K306" s="1" t="s">
        <v>45</v>
      </c>
      <c r="L306" s="1" t="s">
        <v>2014</v>
      </c>
      <c r="M306" s="1" t="s">
        <v>260</v>
      </c>
      <c r="N306" s="8">
        <v>17</v>
      </c>
      <c r="O306" s="1" t="s">
        <v>48</v>
      </c>
      <c r="P306" s="1" t="s">
        <v>71</v>
      </c>
      <c r="Q306" s="1" t="s">
        <v>50</v>
      </c>
      <c r="R306" s="1" t="s">
        <v>51</v>
      </c>
      <c r="S306" s="8">
        <v>4</v>
      </c>
      <c r="T306" s="1" t="s">
        <v>53</v>
      </c>
      <c r="U306" s="1" t="s">
        <v>72</v>
      </c>
      <c r="V306" s="1" t="s">
        <v>73</v>
      </c>
      <c r="W306" s="1" t="s">
        <v>50</v>
      </c>
      <c r="X306" s="1" t="s">
        <v>50</v>
      </c>
      <c r="Y306" s="1" t="s">
        <v>56</v>
      </c>
      <c r="Z306" s="1" t="str">
        <f t="shared" si="5"/>
        <v>Mais de 2</v>
      </c>
      <c r="AA306" s="1" t="s">
        <v>57</v>
      </c>
      <c r="AB306" s="1" t="s">
        <v>58</v>
      </c>
      <c r="AC306" s="1" t="s">
        <v>50</v>
      </c>
      <c r="AD306" s="1" t="s">
        <v>59</v>
      </c>
      <c r="AE306" s="1" t="s">
        <v>60</v>
      </c>
      <c r="AF306" s="8">
        <v>2</v>
      </c>
      <c r="AG306" s="8">
        <v>1</v>
      </c>
      <c r="AH306" s="1" t="s">
        <v>132</v>
      </c>
      <c r="AI306" s="1" t="s">
        <v>729</v>
      </c>
      <c r="AJ306" s="1" t="s">
        <v>50</v>
      </c>
    </row>
    <row r="307" spans="1:36" ht="12.75" x14ac:dyDescent="0.2">
      <c r="A307" s="1" t="s">
        <v>2015</v>
      </c>
      <c r="B307" t="str">
        <f t="shared" si="0"/>
        <v>P1</v>
      </c>
      <c r="C307" s="1" t="s">
        <v>2016</v>
      </c>
      <c r="D307" s="8">
        <v>49190312855</v>
      </c>
      <c r="E307" s="1" t="s">
        <v>2017</v>
      </c>
      <c r="F307" s="1" t="s">
        <v>2018</v>
      </c>
      <c r="G307" s="1" t="s">
        <v>2019</v>
      </c>
      <c r="H307" s="1" t="s">
        <v>42</v>
      </c>
      <c r="I307" s="1" t="s">
        <v>2020</v>
      </c>
      <c r="J307" s="1" t="s">
        <v>44</v>
      </c>
      <c r="K307" s="1" t="s">
        <v>118</v>
      </c>
      <c r="L307" s="1" t="s">
        <v>2021</v>
      </c>
      <c r="M307" s="1" t="s">
        <v>260</v>
      </c>
      <c r="N307" s="8">
        <v>17</v>
      </c>
      <c r="O307" s="1" t="s">
        <v>48</v>
      </c>
      <c r="P307" s="1" t="s">
        <v>151</v>
      </c>
      <c r="Q307" s="1" t="s">
        <v>50</v>
      </c>
      <c r="R307" s="1" t="s">
        <v>51</v>
      </c>
      <c r="S307" s="1" t="s">
        <v>52</v>
      </c>
      <c r="T307" s="1" t="s">
        <v>50</v>
      </c>
      <c r="U307" s="1" t="s">
        <v>72</v>
      </c>
      <c r="V307" s="1" t="s">
        <v>199</v>
      </c>
      <c r="W307" s="1" t="s">
        <v>50</v>
      </c>
      <c r="X307" s="1" t="s">
        <v>50</v>
      </c>
      <c r="Y307" s="1" t="s">
        <v>74</v>
      </c>
      <c r="Z307" s="1" t="str">
        <f t="shared" si="5"/>
        <v>Até 2</v>
      </c>
      <c r="AA307" s="1" t="s">
        <v>57</v>
      </c>
      <c r="AB307" s="1" t="s">
        <v>58</v>
      </c>
      <c r="AC307" s="1" t="s">
        <v>53</v>
      </c>
      <c r="AD307" s="8">
        <v>1</v>
      </c>
      <c r="AE307" s="1" t="s">
        <v>60</v>
      </c>
      <c r="AF307" s="8">
        <v>1</v>
      </c>
      <c r="AG307" s="8">
        <v>2</v>
      </c>
      <c r="AH307" s="1" t="s">
        <v>61</v>
      </c>
      <c r="AI307" s="1" t="s">
        <v>1415</v>
      </c>
      <c r="AJ307" s="1" t="s">
        <v>50</v>
      </c>
    </row>
    <row r="308" spans="1:36" ht="12.75" x14ac:dyDescent="0.2">
      <c r="A308" s="1" t="s">
        <v>2022</v>
      </c>
      <c r="B308" t="str">
        <f t="shared" si="0"/>
        <v>P1</v>
      </c>
      <c r="C308" s="1" t="s">
        <v>2023</v>
      </c>
      <c r="D308" s="8">
        <v>47178843888</v>
      </c>
      <c r="E308" s="1"/>
      <c r="F308" s="1" t="s">
        <v>2024</v>
      </c>
      <c r="G308" s="1" t="s">
        <v>232</v>
      </c>
      <c r="H308" s="1" t="s">
        <v>42</v>
      </c>
      <c r="I308" s="1" t="s">
        <v>2025</v>
      </c>
      <c r="J308" s="1" t="s">
        <v>44</v>
      </c>
      <c r="K308" s="1" t="s">
        <v>118</v>
      </c>
      <c r="L308" s="1" t="s">
        <v>2026</v>
      </c>
      <c r="M308" s="1" t="s">
        <v>140</v>
      </c>
      <c r="N308" s="8">
        <v>18</v>
      </c>
      <c r="O308" s="1" t="s">
        <v>48</v>
      </c>
      <c r="P308" s="1" t="s">
        <v>49</v>
      </c>
      <c r="Q308" s="1" t="s">
        <v>50</v>
      </c>
      <c r="R308" s="1" t="s">
        <v>51</v>
      </c>
      <c r="S308" s="8">
        <v>3</v>
      </c>
      <c r="T308" s="1" t="s">
        <v>53</v>
      </c>
      <c r="U308" s="1" t="s">
        <v>54</v>
      </c>
      <c r="V308" s="1" t="s">
        <v>54</v>
      </c>
      <c r="W308" s="1" t="s">
        <v>53</v>
      </c>
      <c r="X308" s="1" t="s">
        <v>50</v>
      </c>
      <c r="Y308" s="1" t="s">
        <v>88</v>
      </c>
      <c r="Z308" s="1" t="str">
        <f t="shared" si="5"/>
        <v>Mais de 2</v>
      </c>
      <c r="AA308" s="1" t="s">
        <v>57</v>
      </c>
      <c r="AB308" s="1" t="s">
        <v>76</v>
      </c>
      <c r="AC308" s="1" t="s">
        <v>50</v>
      </c>
      <c r="AD308" s="8">
        <v>1</v>
      </c>
      <c r="AE308" s="1" t="s">
        <v>60</v>
      </c>
      <c r="AF308" s="8">
        <v>1</v>
      </c>
      <c r="AG308" s="8">
        <v>2</v>
      </c>
      <c r="AH308" s="1" t="s">
        <v>61</v>
      </c>
      <c r="AI308" s="1" t="s">
        <v>62</v>
      </c>
      <c r="AJ308" s="1" t="s">
        <v>50</v>
      </c>
    </row>
    <row r="309" spans="1:36" ht="12.75" x14ac:dyDescent="0.2">
      <c r="A309" s="1" t="s">
        <v>2027</v>
      </c>
      <c r="B309" t="str">
        <f t="shared" si="0"/>
        <v>P1</v>
      </c>
      <c r="C309" s="1" t="s">
        <v>2028</v>
      </c>
      <c r="D309" s="8">
        <v>52238654801</v>
      </c>
      <c r="E309" s="1" t="s">
        <v>2029</v>
      </c>
      <c r="F309" s="1" t="s">
        <v>2030</v>
      </c>
      <c r="G309" s="1" t="s">
        <v>734</v>
      </c>
      <c r="H309" s="1" t="s">
        <v>42</v>
      </c>
      <c r="I309" s="1" t="s">
        <v>2031</v>
      </c>
      <c r="J309" s="1" t="s">
        <v>44</v>
      </c>
      <c r="K309" s="1" t="s">
        <v>322</v>
      </c>
      <c r="L309" s="1" t="s">
        <v>2032</v>
      </c>
      <c r="M309" s="1" t="s">
        <v>129</v>
      </c>
      <c r="N309" s="8">
        <v>17</v>
      </c>
      <c r="O309" s="1" t="s">
        <v>48</v>
      </c>
      <c r="P309" s="1" t="s">
        <v>71</v>
      </c>
      <c r="Q309" s="1" t="s">
        <v>50</v>
      </c>
      <c r="R309" s="1" t="s">
        <v>51</v>
      </c>
      <c r="S309" s="1" t="s">
        <v>52</v>
      </c>
      <c r="T309" s="1" t="s">
        <v>53</v>
      </c>
      <c r="U309" s="1" t="s">
        <v>87</v>
      </c>
      <c r="V309" s="1" t="s">
        <v>111</v>
      </c>
      <c r="W309" s="1" t="s">
        <v>53</v>
      </c>
      <c r="X309" s="1" t="s">
        <v>50</v>
      </c>
      <c r="Y309" s="1" t="s">
        <v>74</v>
      </c>
      <c r="Z309" s="1" t="str">
        <f t="shared" si="5"/>
        <v>Até 2</v>
      </c>
      <c r="AA309" s="1" t="s">
        <v>57</v>
      </c>
      <c r="AB309" s="1" t="s">
        <v>58</v>
      </c>
      <c r="AC309" s="1" t="s">
        <v>50</v>
      </c>
      <c r="AD309" s="1" t="s">
        <v>59</v>
      </c>
      <c r="AE309" s="1" t="s">
        <v>60</v>
      </c>
      <c r="AF309" s="8">
        <v>1</v>
      </c>
      <c r="AG309" s="8">
        <v>1</v>
      </c>
      <c r="AH309" s="1" t="s">
        <v>61</v>
      </c>
      <c r="AI309" s="1" t="s">
        <v>276</v>
      </c>
      <c r="AJ309" s="1" t="s">
        <v>50</v>
      </c>
    </row>
    <row r="310" spans="1:36" ht="12.75" x14ac:dyDescent="0.2">
      <c r="A310" s="1" t="s">
        <v>2033</v>
      </c>
      <c r="B310" t="str">
        <f t="shared" si="0"/>
        <v>P1</v>
      </c>
      <c r="C310" s="1" t="s">
        <v>2034</v>
      </c>
      <c r="D310" s="8">
        <v>45744063803</v>
      </c>
      <c r="E310" s="1"/>
      <c r="F310" s="1" t="s">
        <v>2035</v>
      </c>
      <c r="G310" s="1" t="s">
        <v>2036</v>
      </c>
      <c r="H310" s="1" t="s">
        <v>42</v>
      </c>
      <c r="I310" s="1" t="s">
        <v>2037</v>
      </c>
      <c r="J310" s="1" t="s">
        <v>44</v>
      </c>
      <c r="K310" s="1" t="s">
        <v>118</v>
      </c>
      <c r="L310" s="1" t="s">
        <v>2038</v>
      </c>
      <c r="M310" s="1" t="s">
        <v>260</v>
      </c>
      <c r="N310" s="8">
        <v>18</v>
      </c>
      <c r="O310" s="1" t="s">
        <v>48</v>
      </c>
      <c r="P310" s="1" t="s">
        <v>49</v>
      </c>
      <c r="Q310" s="1" t="s">
        <v>50</v>
      </c>
      <c r="R310" s="1" t="s">
        <v>51</v>
      </c>
      <c r="S310" s="1" t="s">
        <v>52</v>
      </c>
      <c r="T310" s="1" t="s">
        <v>53</v>
      </c>
      <c r="U310" s="1" t="s">
        <v>87</v>
      </c>
      <c r="V310" s="1" t="s">
        <v>73</v>
      </c>
      <c r="W310" s="1" t="s">
        <v>50</v>
      </c>
      <c r="X310" s="1" t="s">
        <v>50</v>
      </c>
      <c r="Y310" s="1" t="s">
        <v>88</v>
      </c>
      <c r="Z310" s="1" t="str">
        <f t="shared" si="5"/>
        <v>Mais de 2</v>
      </c>
      <c r="AA310" s="1" t="s">
        <v>89</v>
      </c>
      <c r="AB310" s="1" t="s">
        <v>76</v>
      </c>
      <c r="AC310" s="1" t="s">
        <v>50</v>
      </c>
      <c r="AD310" s="8">
        <v>2</v>
      </c>
      <c r="AE310" s="1" t="s">
        <v>60</v>
      </c>
      <c r="AF310" s="1" t="s">
        <v>60</v>
      </c>
      <c r="AG310" s="8">
        <v>2</v>
      </c>
      <c r="AH310" s="1" t="s">
        <v>121</v>
      </c>
      <c r="AI310" s="1" t="s">
        <v>200</v>
      </c>
      <c r="AJ310" s="1" t="s">
        <v>50</v>
      </c>
    </row>
    <row r="311" spans="1:36" ht="12.75" x14ac:dyDescent="0.2">
      <c r="A311" s="1" t="s">
        <v>2039</v>
      </c>
      <c r="B311" t="str">
        <f t="shared" si="0"/>
        <v>P1</v>
      </c>
      <c r="C311" s="1" t="s">
        <v>2040</v>
      </c>
      <c r="D311" s="8">
        <v>51609276892</v>
      </c>
      <c r="E311" s="1" t="s">
        <v>2041</v>
      </c>
      <c r="F311" s="1" t="s">
        <v>2042</v>
      </c>
      <c r="G311" s="1" t="s">
        <v>1663</v>
      </c>
      <c r="H311" s="1" t="s">
        <v>42</v>
      </c>
      <c r="I311" s="1" t="s">
        <v>2043</v>
      </c>
      <c r="J311" s="1" t="s">
        <v>44</v>
      </c>
      <c r="K311" s="1" t="s">
        <v>45</v>
      </c>
      <c r="L311" s="1" t="s">
        <v>2044</v>
      </c>
      <c r="M311" s="1" t="s">
        <v>482</v>
      </c>
      <c r="N311" s="8">
        <v>17</v>
      </c>
      <c r="O311" s="1" t="s">
        <v>48</v>
      </c>
      <c r="P311" s="1" t="s">
        <v>151</v>
      </c>
      <c r="Q311" s="1" t="s">
        <v>50</v>
      </c>
      <c r="R311" s="1" t="s">
        <v>251</v>
      </c>
      <c r="S311" s="8">
        <v>4</v>
      </c>
      <c r="T311" s="1" t="s">
        <v>53</v>
      </c>
      <c r="U311" s="1" t="s">
        <v>54</v>
      </c>
      <c r="V311" s="1" t="s">
        <v>111</v>
      </c>
      <c r="W311" s="1" t="s">
        <v>53</v>
      </c>
      <c r="X311" s="1" t="s">
        <v>50</v>
      </c>
      <c r="Y311" s="1" t="s">
        <v>56</v>
      </c>
      <c r="Z311" s="1" t="str">
        <f t="shared" si="5"/>
        <v>Mais de 2</v>
      </c>
      <c r="AA311" s="1" t="s">
        <v>57</v>
      </c>
      <c r="AB311" s="1" t="s">
        <v>58</v>
      </c>
      <c r="AC311" s="1" t="s">
        <v>50</v>
      </c>
      <c r="AD311" s="8">
        <v>1</v>
      </c>
      <c r="AE311" s="8">
        <v>2</v>
      </c>
      <c r="AF311" s="8">
        <v>1</v>
      </c>
      <c r="AG311" s="8">
        <v>2</v>
      </c>
      <c r="AH311" s="1" t="s">
        <v>61</v>
      </c>
      <c r="AI311" s="1" t="s">
        <v>133</v>
      </c>
      <c r="AJ311" s="1" t="s">
        <v>50</v>
      </c>
    </row>
    <row r="312" spans="1:36" ht="12.75" x14ac:dyDescent="0.2">
      <c r="A312" s="1" t="s">
        <v>2045</v>
      </c>
      <c r="B312" t="str">
        <f t="shared" si="0"/>
        <v>P1</v>
      </c>
      <c r="C312" s="1" t="s">
        <v>2046</v>
      </c>
      <c r="D312" s="8">
        <v>50386532869</v>
      </c>
      <c r="E312" s="1" t="s">
        <v>2047</v>
      </c>
      <c r="F312" s="1" t="s">
        <v>2048</v>
      </c>
      <c r="G312" s="1" t="s">
        <v>2049</v>
      </c>
      <c r="H312" s="1" t="s">
        <v>42</v>
      </c>
      <c r="I312" s="1" t="s">
        <v>2050</v>
      </c>
      <c r="J312" s="1" t="s">
        <v>44</v>
      </c>
      <c r="K312" s="1" t="s">
        <v>45</v>
      </c>
      <c r="L312" s="1" t="s">
        <v>2051</v>
      </c>
      <c r="M312" s="1" t="s">
        <v>70</v>
      </c>
      <c r="N312" s="8">
        <v>17</v>
      </c>
      <c r="O312" s="1" t="s">
        <v>48</v>
      </c>
      <c r="P312" s="1" t="s">
        <v>151</v>
      </c>
      <c r="Q312" s="1" t="s">
        <v>50</v>
      </c>
      <c r="R312" s="1" t="s">
        <v>51</v>
      </c>
      <c r="S312" s="8">
        <v>4</v>
      </c>
      <c r="T312" s="1" t="s">
        <v>53</v>
      </c>
      <c r="U312" s="1" t="s">
        <v>190</v>
      </c>
      <c r="V312" s="1" t="s">
        <v>190</v>
      </c>
      <c r="W312" s="1" t="s">
        <v>53</v>
      </c>
      <c r="X312" s="1" t="s">
        <v>50</v>
      </c>
      <c r="Y312" s="1" t="s">
        <v>131</v>
      </c>
      <c r="Z312" s="1" t="str">
        <f t="shared" si="5"/>
        <v>Até 2</v>
      </c>
      <c r="AA312" s="1" t="s">
        <v>57</v>
      </c>
      <c r="AB312" s="1" t="s">
        <v>76</v>
      </c>
      <c r="AC312" s="1" t="s">
        <v>50</v>
      </c>
      <c r="AD312" s="1" t="s">
        <v>59</v>
      </c>
      <c r="AE312" s="1" t="s">
        <v>60</v>
      </c>
      <c r="AF312" s="8">
        <v>1</v>
      </c>
      <c r="AG312" s="8">
        <v>1</v>
      </c>
      <c r="AH312" s="1" t="s">
        <v>61</v>
      </c>
      <c r="AI312" s="1" t="s">
        <v>2052</v>
      </c>
      <c r="AJ312" s="1" t="s">
        <v>50</v>
      </c>
    </row>
    <row r="313" spans="1:36" ht="12.75" x14ac:dyDescent="0.2">
      <c r="A313" s="1" t="s">
        <v>2053</v>
      </c>
      <c r="B313" t="str">
        <f t="shared" si="0"/>
        <v>P2</v>
      </c>
      <c r="C313" s="1" t="s">
        <v>2054</v>
      </c>
      <c r="D313" s="8">
        <v>48996536890</v>
      </c>
      <c r="E313" s="1" t="s">
        <v>2055</v>
      </c>
      <c r="F313" s="1" t="s">
        <v>2056</v>
      </c>
      <c r="G313" s="1" t="s">
        <v>320</v>
      </c>
      <c r="H313" s="1" t="s">
        <v>42</v>
      </c>
      <c r="I313" s="1" t="s">
        <v>2057</v>
      </c>
      <c r="J313" s="1" t="s">
        <v>44</v>
      </c>
      <c r="K313" s="1" t="s">
        <v>109</v>
      </c>
      <c r="L313" s="1" t="s">
        <v>2058</v>
      </c>
      <c r="M313" s="1" t="s">
        <v>260</v>
      </c>
      <c r="N313" s="8">
        <v>17</v>
      </c>
      <c r="O313" s="1" t="s">
        <v>48</v>
      </c>
      <c r="P313" s="1" t="s">
        <v>71</v>
      </c>
      <c r="Q313" s="1" t="s">
        <v>50</v>
      </c>
      <c r="R313" s="1" t="s">
        <v>251</v>
      </c>
      <c r="S313" s="1" t="s">
        <v>52</v>
      </c>
      <c r="T313" s="1" t="s">
        <v>53</v>
      </c>
      <c r="U313" s="1" t="s">
        <v>87</v>
      </c>
      <c r="V313" s="1" t="s">
        <v>54</v>
      </c>
      <c r="W313" s="1" t="s">
        <v>53</v>
      </c>
      <c r="X313" s="1" t="s">
        <v>50</v>
      </c>
      <c r="Y313" s="1" t="s">
        <v>74</v>
      </c>
      <c r="Z313" s="1" t="str">
        <f t="shared" si="5"/>
        <v>Até 2</v>
      </c>
      <c r="AA313" s="1" t="s">
        <v>57</v>
      </c>
      <c r="AB313" s="1" t="s">
        <v>58</v>
      </c>
      <c r="AC313" s="1" t="s">
        <v>50</v>
      </c>
      <c r="AD313" s="8">
        <v>1</v>
      </c>
      <c r="AE313" s="1" t="s">
        <v>60</v>
      </c>
      <c r="AF313" s="8">
        <v>2</v>
      </c>
      <c r="AG313" s="8">
        <v>1</v>
      </c>
      <c r="AH313" s="1" t="s">
        <v>61</v>
      </c>
      <c r="AI313" s="1" t="s">
        <v>133</v>
      </c>
      <c r="AJ313" s="1" t="s">
        <v>53</v>
      </c>
    </row>
    <row r="314" spans="1:36" ht="12.75" x14ac:dyDescent="0.2">
      <c r="A314" s="1" t="s">
        <v>2059</v>
      </c>
      <c r="B314" t="str">
        <f t="shared" si="0"/>
        <v>P1</v>
      </c>
      <c r="C314" s="1" t="s">
        <v>2060</v>
      </c>
      <c r="D314" s="8">
        <v>50904969860</v>
      </c>
      <c r="E314" s="1"/>
      <c r="F314" s="1" t="s">
        <v>2061</v>
      </c>
      <c r="G314" s="1" t="s">
        <v>1930</v>
      </c>
      <c r="H314" s="1" t="s">
        <v>42</v>
      </c>
      <c r="I314" s="1" t="s">
        <v>2062</v>
      </c>
      <c r="J314" s="1" t="s">
        <v>44</v>
      </c>
      <c r="K314" s="1" t="s">
        <v>118</v>
      </c>
      <c r="L314" s="1" t="s">
        <v>2063</v>
      </c>
      <c r="M314" s="1" t="s">
        <v>150</v>
      </c>
      <c r="N314" s="8">
        <v>17</v>
      </c>
      <c r="O314" s="1" t="s">
        <v>48</v>
      </c>
      <c r="P314" s="1" t="s">
        <v>71</v>
      </c>
      <c r="Q314" s="1" t="s">
        <v>50</v>
      </c>
      <c r="R314" s="1" t="s">
        <v>51</v>
      </c>
      <c r="S314" s="8">
        <v>4</v>
      </c>
      <c r="T314" s="1" t="s">
        <v>53</v>
      </c>
      <c r="U314" s="1" t="s">
        <v>54</v>
      </c>
      <c r="V314" s="1" t="s">
        <v>55</v>
      </c>
      <c r="W314" s="1" t="s">
        <v>53</v>
      </c>
      <c r="X314" s="1" t="s">
        <v>50</v>
      </c>
      <c r="Y314" s="1" t="s">
        <v>56</v>
      </c>
      <c r="Z314" s="1" t="str">
        <f t="shared" si="5"/>
        <v>Mais de 2</v>
      </c>
      <c r="AA314" s="1" t="s">
        <v>57</v>
      </c>
      <c r="AB314" s="1" t="s">
        <v>58</v>
      </c>
      <c r="AC314" s="1" t="s">
        <v>50</v>
      </c>
      <c r="AD314" s="8">
        <v>1</v>
      </c>
      <c r="AE314" s="1" t="s">
        <v>60</v>
      </c>
      <c r="AF314" s="8">
        <v>1</v>
      </c>
      <c r="AG314" s="8">
        <v>2</v>
      </c>
      <c r="AH314" s="1" t="s">
        <v>121</v>
      </c>
      <c r="AI314" s="1" t="s">
        <v>102</v>
      </c>
      <c r="AJ314" s="1" t="s">
        <v>50</v>
      </c>
    </row>
    <row r="315" spans="1:36" ht="12.75" x14ac:dyDescent="0.2">
      <c r="A315" s="1" t="s">
        <v>2064</v>
      </c>
      <c r="B315" t="str">
        <f t="shared" si="0"/>
        <v>P2</v>
      </c>
      <c r="C315" s="1" t="s">
        <v>2065</v>
      </c>
      <c r="D315" s="8">
        <v>34366136813</v>
      </c>
      <c r="E315" s="1"/>
      <c r="F315" s="1" t="s">
        <v>2066</v>
      </c>
      <c r="G315" s="1" t="s">
        <v>1055</v>
      </c>
      <c r="H315" s="1" t="s">
        <v>42</v>
      </c>
      <c r="I315" s="1" t="s">
        <v>2067</v>
      </c>
      <c r="J315" s="1" t="s">
        <v>44</v>
      </c>
      <c r="K315" s="1" t="s">
        <v>118</v>
      </c>
      <c r="L315" s="1" t="s">
        <v>2068</v>
      </c>
      <c r="M315" s="1" t="s">
        <v>70</v>
      </c>
      <c r="N315" s="8">
        <v>17</v>
      </c>
      <c r="O315" s="1" t="s">
        <v>48</v>
      </c>
      <c r="P315" s="1" t="s">
        <v>71</v>
      </c>
      <c r="Q315" s="1" t="s">
        <v>50</v>
      </c>
      <c r="R315" s="1" t="s">
        <v>51</v>
      </c>
      <c r="S315" s="8">
        <v>3</v>
      </c>
      <c r="T315" s="1" t="s">
        <v>53</v>
      </c>
      <c r="U315" s="1" t="s">
        <v>594</v>
      </c>
      <c r="V315" s="1" t="s">
        <v>120</v>
      </c>
      <c r="W315" s="1" t="s">
        <v>50</v>
      </c>
      <c r="X315" s="1" t="s">
        <v>50</v>
      </c>
      <c r="Y315" s="1" t="s">
        <v>56</v>
      </c>
      <c r="Z315" s="1" t="str">
        <f t="shared" si="5"/>
        <v>Mais de 2</v>
      </c>
      <c r="AA315" s="1" t="s">
        <v>89</v>
      </c>
      <c r="AB315" s="1" t="s">
        <v>58</v>
      </c>
      <c r="AC315" s="1" t="s">
        <v>50</v>
      </c>
      <c r="AD315" s="8">
        <v>1</v>
      </c>
      <c r="AE315" s="8">
        <v>2</v>
      </c>
      <c r="AF315" s="8">
        <v>2</v>
      </c>
      <c r="AG315" s="8">
        <v>2</v>
      </c>
      <c r="AH315" s="1" t="s">
        <v>121</v>
      </c>
      <c r="AI315" s="1" t="s">
        <v>102</v>
      </c>
      <c r="AJ315" s="1" t="s">
        <v>53</v>
      </c>
    </row>
    <row r="316" spans="1:36" ht="12.75" x14ac:dyDescent="0.2">
      <c r="A316" s="1" t="s">
        <v>2069</v>
      </c>
      <c r="B316" t="str">
        <f t="shared" si="0"/>
        <v>P1</v>
      </c>
      <c r="C316" s="1" t="s">
        <v>2070</v>
      </c>
      <c r="D316" s="8">
        <v>48566619811</v>
      </c>
      <c r="E316" s="1" t="s">
        <v>2071</v>
      </c>
      <c r="F316" s="1" t="s">
        <v>2072</v>
      </c>
      <c r="G316" s="1" t="s">
        <v>1588</v>
      </c>
      <c r="H316" s="1" t="s">
        <v>42</v>
      </c>
      <c r="I316" s="1" t="s">
        <v>2073</v>
      </c>
      <c r="J316" s="1" t="s">
        <v>44</v>
      </c>
      <c r="K316" s="1" t="s">
        <v>85</v>
      </c>
      <c r="L316" s="1" t="s">
        <v>2074</v>
      </c>
      <c r="M316" s="1" t="s">
        <v>70</v>
      </c>
      <c r="N316" s="8">
        <v>18</v>
      </c>
      <c r="O316" s="1" t="s">
        <v>48</v>
      </c>
      <c r="P316" s="1" t="s">
        <v>49</v>
      </c>
      <c r="Q316" s="1" t="s">
        <v>50</v>
      </c>
      <c r="R316" s="1" t="s">
        <v>101</v>
      </c>
      <c r="S316" s="8">
        <v>4</v>
      </c>
      <c r="T316" s="1" t="s">
        <v>53</v>
      </c>
      <c r="U316" s="1" t="s">
        <v>87</v>
      </c>
      <c r="V316" s="1" t="s">
        <v>55</v>
      </c>
      <c r="W316" s="1" t="s">
        <v>50</v>
      </c>
      <c r="X316" s="1" t="s">
        <v>50</v>
      </c>
      <c r="Y316" s="1" t="s">
        <v>74</v>
      </c>
      <c r="Z316" s="1" t="str">
        <f t="shared" si="5"/>
        <v>Até 2</v>
      </c>
      <c r="AA316" s="1" t="s">
        <v>57</v>
      </c>
      <c r="AB316" s="1" t="s">
        <v>58</v>
      </c>
      <c r="AC316" s="1" t="s">
        <v>53</v>
      </c>
      <c r="AD316" s="8">
        <v>2</v>
      </c>
      <c r="AE316" s="1" t="s">
        <v>60</v>
      </c>
      <c r="AF316" s="8">
        <v>1</v>
      </c>
      <c r="AG316" s="8">
        <v>2</v>
      </c>
      <c r="AH316" s="1" t="s">
        <v>77</v>
      </c>
      <c r="AI316" s="1" t="s">
        <v>182</v>
      </c>
      <c r="AJ316" s="1" t="s">
        <v>50</v>
      </c>
    </row>
    <row r="317" spans="1:36" ht="12.75" x14ac:dyDescent="0.2">
      <c r="A317" s="1" t="s">
        <v>2075</v>
      </c>
      <c r="B317" t="str">
        <f t="shared" si="0"/>
        <v>P1</v>
      </c>
      <c r="C317" s="1" t="s">
        <v>2076</v>
      </c>
      <c r="D317" s="8">
        <v>50026362848</v>
      </c>
      <c r="E317" s="1" t="s">
        <v>1668</v>
      </c>
      <c r="F317" s="1" t="s">
        <v>2077</v>
      </c>
      <c r="G317" s="1" t="s">
        <v>606</v>
      </c>
      <c r="H317" s="1" t="s">
        <v>42</v>
      </c>
      <c r="I317" s="1" t="s">
        <v>2078</v>
      </c>
      <c r="J317" s="1" t="s">
        <v>44</v>
      </c>
      <c r="K317" s="1" t="s">
        <v>98</v>
      </c>
      <c r="L317" s="1" t="s">
        <v>2079</v>
      </c>
      <c r="M317" s="1" t="s">
        <v>70</v>
      </c>
      <c r="N317" s="8">
        <v>17</v>
      </c>
      <c r="O317" s="1" t="s">
        <v>48</v>
      </c>
      <c r="P317" s="1" t="s">
        <v>71</v>
      </c>
      <c r="Q317" s="1" t="s">
        <v>50</v>
      </c>
      <c r="R317" s="1" t="s">
        <v>130</v>
      </c>
      <c r="S317" s="8">
        <v>1</v>
      </c>
      <c r="T317" s="1" t="s">
        <v>53</v>
      </c>
      <c r="U317" s="1" t="s">
        <v>87</v>
      </c>
      <c r="V317" s="1" t="s">
        <v>73</v>
      </c>
      <c r="W317" s="1" t="s">
        <v>50</v>
      </c>
      <c r="X317" s="1" t="s">
        <v>53</v>
      </c>
      <c r="Y317" s="1" t="s">
        <v>88</v>
      </c>
      <c r="Z317" s="1" t="str">
        <f t="shared" si="5"/>
        <v>Mais de 2</v>
      </c>
      <c r="AA317" s="1" t="s">
        <v>57</v>
      </c>
      <c r="AB317" s="1" t="s">
        <v>76</v>
      </c>
      <c r="AC317" s="1" t="s">
        <v>53</v>
      </c>
      <c r="AD317" s="1" t="s">
        <v>59</v>
      </c>
      <c r="AE317" s="8">
        <v>2</v>
      </c>
      <c r="AF317" s="8">
        <v>2</v>
      </c>
      <c r="AG317" s="8">
        <v>1</v>
      </c>
      <c r="AH317" s="1" t="s">
        <v>61</v>
      </c>
      <c r="AI317" s="1" t="s">
        <v>133</v>
      </c>
      <c r="AJ317" s="1" t="s">
        <v>50</v>
      </c>
    </row>
    <row r="318" spans="1:36" ht="12.75" x14ac:dyDescent="0.2">
      <c r="A318" s="1" t="s">
        <v>2080</v>
      </c>
      <c r="B318" t="str">
        <f t="shared" si="0"/>
        <v>P1</v>
      </c>
      <c r="C318" s="1" t="s">
        <v>2081</v>
      </c>
      <c r="D318" s="8">
        <v>51638563837</v>
      </c>
      <c r="E318" s="1" t="s">
        <v>2082</v>
      </c>
      <c r="F318" s="1" t="s">
        <v>2083</v>
      </c>
      <c r="G318" s="1" t="s">
        <v>586</v>
      </c>
      <c r="H318" s="1" t="s">
        <v>42</v>
      </c>
      <c r="I318" s="1" t="s">
        <v>2084</v>
      </c>
      <c r="J318" s="1" t="s">
        <v>44</v>
      </c>
      <c r="K318" s="1" t="s">
        <v>109</v>
      </c>
      <c r="L318" s="1" t="s">
        <v>2085</v>
      </c>
      <c r="M318" s="1" t="s">
        <v>70</v>
      </c>
      <c r="N318" s="8">
        <v>17</v>
      </c>
      <c r="O318" s="1" t="s">
        <v>48</v>
      </c>
      <c r="P318" s="1" t="s">
        <v>49</v>
      </c>
      <c r="Q318" s="1" t="s">
        <v>50</v>
      </c>
      <c r="R318" s="1" t="s">
        <v>51</v>
      </c>
      <c r="S318" s="8">
        <v>4</v>
      </c>
      <c r="T318" s="1" t="s">
        <v>53</v>
      </c>
      <c r="U318" s="1" t="s">
        <v>594</v>
      </c>
      <c r="V318" s="1" t="s">
        <v>199</v>
      </c>
      <c r="W318" s="1" t="s">
        <v>50</v>
      </c>
      <c r="X318" s="1" t="s">
        <v>50</v>
      </c>
      <c r="Y318" s="1" t="s">
        <v>74</v>
      </c>
      <c r="Z318" s="1" t="str">
        <f t="shared" si="5"/>
        <v>Até 2</v>
      </c>
      <c r="AA318" s="1" t="s">
        <v>57</v>
      </c>
      <c r="AB318" s="1" t="s">
        <v>58</v>
      </c>
      <c r="AC318" s="1" t="s">
        <v>50</v>
      </c>
      <c r="AD318" s="8">
        <v>1</v>
      </c>
      <c r="AE318" s="8">
        <v>2</v>
      </c>
      <c r="AF318" s="8">
        <v>1</v>
      </c>
      <c r="AG318" s="8">
        <v>2</v>
      </c>
      <c r="AH318" s="1" t="s">
        <v>61</v>
      </c>
      <c r="AI318" s="1" t="s">
        <v>133</v>
      </c>
      <c r="AJ318" s="1" t="s">
        <v>50</v>
      </c>
    </row>
  </sheetData>
  <autoFilter ref="A2:AJ318" xr:uid="{00000000-0009-0000-0000-000000000000}"/>
  <hyperlinks>
    <hyperlink ref="E5" r:id="rId1" xr:uid="{00000000-0004-0000-0000-000000000000}"/>
    <hyperlink ref="E12" r:id="rId2" xr:uid="{00000000-0004-0000-0000-000001000000}"/>
    <hyperlink ref="E20" r:id="rId3" xr:uid="{00000000-0004-0000-0000-000002000000}"/>
    <hyperlink ref="E23" r:id="rId4" xr:uid="{00000000-0004-0000-0000-000003000000}"/>
    <hyperlink ref="E25" r:id="rId5" xr:uid="{00000000-0004-0000-0000-000004000000}"/>
    <hyperlink ref="E33" r:id="rId6" location="!/augusth.galvao?ref=bookmarks" xr:uid="{00000000-0004-0000-0000-000005000000}"/>
    <hyperlink ref="E44" r:id="rId7" xr:uid="{00000000-0004-0000-0000-000006000000}"/>
    <hyperlink ref="E45" r:id="rId8" xr:uid="{00000000-0004-0000-0000-000007000000}"/>
    <hyperlink ref="E47" r:id="rId9" xr:uid="{00000000-0004-0000-0000-000008000000}"/>
    <hyperlink ref="E64" r:id="rId10" xr:uid="{00000000-0004-0000-0000-000009000000}"/>
    <hyperlink ref="E76" r:id="rId11" xr:uid="{00000000-0004-0000-0000-00000A000000}"/>
    <hyperlink ref="E78" r:id="rId12" xr:uid="{00000000-0004-0000-0000-00000B000000}"/>
    <hyperlink ref="E89" r:id="rId13" xr:uid="{00000000-0004-0000-0000-00000C000000}"/>
    <hyperlink ref="E90" r:id="rId14" xr:uid="{00000000-0004-0000-0000-00000D000000}"/>
    <hyperlink ref="E103" r:id="rId15" xr:uid="{00000000-0004-0000-0000-00000E000000}"/>
    <hyperlink ref="E104" r:id="rId16" xr:uid="{00000000-0004-0000-0000-00000F000000}"/>
    <hyperlink ref="E107" r:id="rId17" xr:uid="{00000000-0004-0000-0000-000010000000}"/>
    <hyperlink ref="E111" r:id="rId18" xr:uid="{00000000-0004-0000-0000-000011000000}"/>
    <hyperlink ref="E112" r:id="rId19" xr:uid="{00000000-0004-0000-0000-000012000000}"/>
    <hyperlink ref="E113" r:id="rId20" xr:uid="{00000000-0004-0000-0000-000013000000}"/>
    <hyperlink ref="E131" r:id="rId21" xr:uid="{00000000-0004-0000-0000-000014000000}"/>
    <hyperlink ref="E136" r:id="rId22" xr:uid="{00000000-0004-0000-0000-000015000000}"/>
    <hyperlink ref="E137" r:id="rId23" xr:uid="{00000000-0004-0000-0000-000016000000}"/>
    <hyperlink ref="E138" r:id="rId24" xr:uid="{00000000-0004-0000-0000-000017000000}"/>
    <hyperlink ref="E143" r:id="rId25" xr:uid="{00000000-0004-0000-0000-000018000000}"/>
    <hyperlink ref="E146" r:id="rId26" xr:uid="{00000000-0004-0000-0000-000019000000}"/>
    <hyperlink ref="E147" r:id="rId27" xr:uid="{00000000-0004-0000-0000-00001A000000}"/>
    <hyperlink ref="E155" r:id="rId28" xr:uid="{00000000-0004-0000-0000-00001B000000}"/>
    <hyperlink ref="E160" r:id="rId29" xr:uid="{00000000-0004-0000-0000-00001C000000}"/>
    <hyperlink ref="E161" r:id="rId30" xr:uid="{00000000-0004-0000-0000-00001D000000}"/>
    <hyperlink ref="E169" r:id="rId31" xr:uid="{00000000-0004-0000-0000-00001E000000}"/>
    <hyperlink ref="E171" r:id="rId32" xr:uid="{00000000-0004-0000-0000-00001F000000}"/>
    <hyperlink ref="E180" r:id="rId33" xr:uid="{00000000-0004-0000-0000-000020000000}"/>
    <hyperlink ref="E181" r:id="rId34" xr:uid="{00000000-0004-0000-0000-000021000000}"/>
    <hyperlink ref="E196" r:id="rId35" xr:uid="{00000000-0004-0000-0000-000022000000}"/>
    <hyperlink ref="E206" r:id="rId36" xr:uid="{00000000-0004-0000-0000-000023000000}"/>
    <hyperlink ref="E207" r:id="rId37" xr:uid="{00000000-0004-0000-0000-000024000000}"/>
    <hyperlink ref="E209" r:id="rId38" xr:uid="{00000000-0004-0000-0000-000025000000}"/>
    <hyperlink ref="E210" r:id="rId39" xr:uid="{00000000-0004-0000-0000-000026000000}"/>
    <hyperlink ref="E217" r:id="rId40" xr:uid="{00000000-0004-0000-0000-000027000000}"/>
    <hyperlink ref="E218" r:id="rId41" xr:uid="{00000000-0004-0000-0000-000028000000}"/>
    <hyperlink ref="E220" r:id="rId42" xr:uid="{00000000-0004-0000-0000-000029000000}"/>
    <hyperlink ref="E226" r:id="rId43" xr:uid="{00000000-0004-0000-0000-00002A000000}"/>
    <hyperlink ref="E227" r:id="rId44" xr:uid="{00000000-0004-0000-0000-00002B000000}"/>
    <hyperlink ref="E228" r:id="rId45" xr:uid="{00000000-0004-0000-0000-00002C000000}"/>
    <hyperlink ref="E229" r:id="rId46" xr:uid="{00000000-0004-0000-0000-00002D000000}"/>
    <hyperlink ref="E230" r:id="rId47" xr:uid="{00000000-0004-0000-0000-00002E000000}"/>
    <hyperlink ref="E234" r:id="rId48" xr:uid="{00000000-0004-0000-0000-00002F000000}"/>
    <hyperlink ref="E241" r:id="rId49" xr:uid="{00000000-0004-0000-0000-000030000000}"/>
    <hyperlink ref="E254" r:id="rId50" xr:uid="{00000000-0004-0000-0000-000031000000}"/>
    <hyperlink ref="E261" r:id="rId51" xr:uid="{00000000-0004-0000-0000-000032000000}"/>
    <hyperlink ref="E272" r:id="rId52" xr:uid="{00000000-0004-0000-0000-000033000000}"/>
    <hyperlink ref="E281" r:id="rId53" xr:uid="{00000000-0004-0000-0000-000034000000}"/>
    <hyperlink ref="E285" r:id="rId54" xr:uid="{00000000-0004-0000-0000-000035000000}"/>
    <hyperlink ref="E287" r:id="rId55" xr:uid="{00000000-0004-0000-0000-000036000000}"/>
    <hyperlink ref="E290" r:id="rId56" xr:uid="{00000000-0004-0000-0000-000037000000}"/>
    <hyperlink ref="E291" r:id="rId57" xr:uid="{00000000-0004-0000-0000-000038000000}"/>
    <hyperlink ref="E294" r:id="rId58" xr:uid="{00000000-0004-0000-0000-000039000000}"/>
    <hyperlink ref="E295" r:id="rId59" xr:uid="{00000000-0004-0000-0000-00003A000000}"/>
    <hyperlink ref="E296" r:id="rId60" xr:uid="{00000000-0004-0000-0000-00003B000000}"/>
    <hyperlink ref="E298" r:id="rId61" xr:uid="{00000000-0004-0000-0000-00003C000000}"/>
    <hyperlink ref="E299" r:id="rId62" xr:uid="{00000000-0004-0000-0000-00003D000000}"/>
    <hyperlink ref="E300" r:id="rId63" xr:uid="{00000000-0004-0000-0000-00003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9D7A-0F99-4C16-B5A7-ED2BD7B747E2}">
  <dimension ref="A1:Z64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32.7109375" bestFit="1" customWidth="1"/>
    <col min="3" max="3" width="7.7109375" bestFit="1" customWidth="1"/>
    <col min="4" max="4" width="11.5703125" bestFit="1" customWidth="1"/>
    <col min="5" max="5" width="20.42578125" bestFit="1" customWidth="1"/>
    <col min="6" max="6" width="31.42578125" bestFit="1" customWidth="1"/>
    <col min="7" max="7" width="33.5703125" bestFit="1" customWidth="1"/>
    <col min="8" max="8" width="28.42578125" bestFit="1" customWidth="1"/>
    <col min="9" max="9" width="25.5703125" bestFit="1" customWidth="1"/>
    <col min="10" max="10" width="58.7109375" bestFit="1" customWidth="1"/>
    <col min="11" max="11" width="90.5703125" bestFit="1" customWidth="1"/>
    <col min="12" max="12" width="13.5703125" bestFit="1" customWidth="1"/>
    <col min="16" max="16" width="28.42578125" bestFit="1" customWidth="1"/>
    <col min="17" max="17" width="22.28515625" bestFit="1" customWidth="1"/>
    <col min="26" max="26" width="24.140625" bestFit="1" customWidth="1"/>
  </cols>
  <sheetData>
    <row r="1" spans="1:26" ht="15" x14ac:dyDescent="0.25">
      <c r="A1" s="6" t="s">
        <v>0</v>
      </c>
      <c r="B1" s="6" t="s">
        <v>1</v>
      </c>
      <c r="C1" s="6" t="s">
        <v>36</v>
      </c>
      <c r="D1" s="6" t="s">
        <v>2106</v>
      </c>
      <c r="E1" s="5" t="s">
        <v>10</v>
      </c>
      <c r="F1" s="5" t="s">
        <v>12</v>
      </c>
      <c r="G1" s="5" t="s">
        <v>13</v>
      </c>
      <c r="H1" s="5" t="s">
        <v>15</v>
      </c>
      <c r="I1" s="5" t="s">
        <v>17</v>
      </c>
      <c r="J1" s="5" t="s">
        <v>18</v>
      </c>
      <c r="K1" s="5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2116</v>
      </c>
      <c r="R1" s="21" t="s">
        <v>25</v>
      </c>
      <c r="S1" s="21" t="s">
        <v>26</v>
      </c>
      <c r="T1" s="21" t="s">
        <v>27</v>
      </c>
      <c r="U1" s="21" t="s">
        <v>28</v>
      </c>
      <c r="V1" s="21" t="s">
        <v>29</v>
      </c>
      <c r="W1" s="21" t="s">
        <v>30</v>
      </c>
      <c r="X1" s="21" t="s">
        <v>31</v>
      </c>
      <c r="Y1" s="21" t="s">
        <v>32</v>
      </c>
      <c r="Z1" s="21" t="s">
        <v>33</v>
      </c>
    </row>
    <row r="2" spans="1:26" ht="14.25" x14ac:dyDescent="0.2">
      <c r="A2" s="23" t="s">
        <v>270</v>
      </c>
      <c r="B2" s="22" t="str">
        <f>INDEX(DesempenhoXFatores!$B$2:$L$169,MATCH('Turma 2019'!$A2,DesempenhoXFatores!$A$2:$A$169,0),MATCH('Turma 2019'!B$1,DesempenhoXFatores!$B$1:$L$1,0))</f>
        <v>P1</v>
      </c>
      <c r="C2" s="22">
        <f>INDEX(DesempenhoXFatores!$B$2:$L$169,MATCH('Turma 2019'!$A2,DesempenhoXFatores!$A$2:$A$169,0),MATCH('Turma 2019'!C$1,DesempenhoXFatores!$B$1:$L$1,0))</f>
        <v>48</v>
      </c>
      <c r="D2" s="22">
        <f>INDEX(DesempenhoXFatores!$B$2:$L$169,MATCH('Turma 2019'!$A2,DesempenhoXFatores!$A$2:$A$169,0),MATCH('Turma 2019'!D$1,DesempenhoXFatores!$B$1:$L$1,0))</f>
        <v>0.64</v>
      </c>
      <c r="E2" s="24" t="str">
        <f>INDEX(Inscritos!$C$3:$AJ$318,MATCH('Turma 2019'!$A2,Inscritos!$A$3:$A$318,0),MATCH('Turma 2019'!E$1,Inscritos!$C$2:$AJ$2,0))</f>
        <v>Adelino Bordignon</v>
      </c>
      <c r="F2" s="24" t="str">
        <f>INDEX(Inscritos!$C$3:$AJ$318,MATCH('Turma 2019'!$A2,Inscritos!$A$3:$A$318,0),MATCH('Turma 2019'!F$1,Inscritos!$C$2:$AJ$2,0))</f>
        <v>Pela divulgação nas escolas</v>
      </c>
      <c r="G2" s="24">
        <f>INDEX(Inscritos!$C$3:$AJ$318,MATCH('Turma 2019'!$A2,Inscritos!$A$3:$A$318,0),MATCH('Turma 2019'!G$1,Inscritos!$C$2:$AJ$2,0))</f>
        <v>17</v>
      </c>
      <c r="H2" s="24" t="str">
        <f>INDEX(Inscritos!$C$3:$AJ$318,MATCH('Turma 2019'!$A2,Inscritos!$A$3:$A$318,0),MATCH('Turma 2019'!H$1,Inscritos!$C$2:$AJ$2,0))</f>
        <v>Branca</v>
      </c>
      <c r="I2" s="24" t="str">
        <f>INDEX(Inscritos!$C$3:$AJ$318,MATCH('Turma 2019'!$A2,Inscritos!$A$3:$A$318,0),MATCH('Turma 2019'!I$1,Inscritos!$C$2:$AJ$2,0))</f>
        <v>Própria</v>
      </c>
      <c r="J2" s="24">
        <f>INDEX(Inscritos!$C$3:$AJ$318,MATCH('Turma 2019'!$A2,Inscritos!$A$3:$A$318,0),MATCH('Turma 2019'!J$1,Inscritos!$C$2:$AJ$2,0))</f>
        <v>4</v>
      </c>
      <c r="K2" s="24" t="str">
        <f>INDEX(Inscritos!$C$3:$AJ$318,MATCH('Turma 2019'!$A2,Inscritos!$A$3:$A$318,0),MATCH('Turma 2019'!K$1,Inscritos!$C$2:$AJ$2,0))</f>
        <v>Não</v>
      </c>
      <c r="L2" s="24" t="str">
        <f>INDEX(Inscritos!$C$3:$AJ$318,MATCH('Turma 2019'!$A2,Inscritos!$A$3:$A$318,0),MATCH('Turma 2019'!L$1,Inscritos!$C$2:$AJ$2,0))</f>
        <v>Ensino Fundamental Incompleto</v>
      </c>
      <c r="M2" s="24" t="str">
        <f>INDEX(Inscritos!$C$3:$AJ$318,MATCH('Turma 2019'!$A2,Inscritos!$A$3:$A$318,0),MATCH('Turma 2019'!M$1,Inscritos!$C$2:$AJ$2,0))</f>
        <v>Ensino Superior Completo</v>
      </c>
      <c r="N2" s="24" t="str">
        <f>INDEX(Inscritos!$C$3:$AJ$318,MATCH('Turma 2019'!$A2,Inscritos!$A$3:$A$318,0),MATCH('Turma 2019'!N$1,Inscritos!$C$2:$AJ$2,0))</f>
        <v>Sim</v>
      </c>
      <c r="O2" s="24" t="str">
        <f>INDEX(Inscritos!$C$3:$AJ$318,MATCH('Turma 2019'!$A2,Inscritos!$A$3:$A$318,0),MATCH('Turma 2019'!O$1,Inscritos!$C$2:$AJ$2,0))</f>
        <v>Sim</v>
      </c>
      <c r="P2" s="24" t="str">
        <f>INDEX(Inscritos!$C$3:$AJ$318,MATCH('Turma 2019'!$A2,Inscritos!$A$3:$A$318,0),MATCH('Turma 2019'!P$1,Inscritos!$C$2:$AJ$2,0))</f>
        <v>3 a 4</v>
      </c>
      <c r="Q2" s="24" t="str">
        <f>INDEX(Inscritos!$C$3:$AJ$318,MATCH('Turma 2019'!$A2,Inscritos!$A$3:$A$318,0),MATCH('Turma 2019'!Q$1,Inscritos!$C$2:$AJ$2,0))</f>
        <v>Mais de 2</v>
      </c>
      <c r="R2" s="24" t="str">
        <f>INDEX(Inscritos!$C$3:$AJ$318,MATCH('Turma 2019'!$A2,Inscritos!$A$3:$A$318,0),MATCH('Turma 2019'!R$1,Inscritos!$C$2:$AJ$2,0))</f>
        <v>Menos que 1 vez por mês</v>
      </c>
      <c r="S2" s="24" t="str">
        <f>INDEX(Inscritos!$C$3:$AJ$318,MATCH('Turma 2019'!$A2,Inscritos!$A$3:$A$318,0),MATCH('Turma 2019'!S$1,Inscritos!$C$2:$AJ$2,0))</f>
        <v>Conheço ou visitei museus apenas por excursões da escola</v>
      </c>
      <c r="T2" s="24" t="str">
        <f>INDEX(Inscritos!$C$3:$AJ$318,MATCH('Turma 2019'!$A2,Inscritos!$A$3:$A$318,0),MATCH('Turma 2019'!T$1,Inscritos!$C$2:$AJ$2,0))</f>
        <v>Sim</v>
      </c>
      <c r="U2" s="24">
        <f>INDEX(Inscritos!$C$3:$AJ$318,MATCH('Turma 2019'!$A2,Inscritos!$A$3:$A$318,0),MATCH('Turma 2019'!U$1,Inscritos!$C$2:$AJ$2,0))</f>
        <v>1</v>
      </c>
      <c r="V2" s="24">
        <f>INDEX(Inscritos!$C$3:$AJ$318,MATCH('Turma 2019'!$A2,Inscritos!$A$3:$A$318,0),MATCH('Turma 2019'!V$1,Inscritos!$C$2:$AJ$2,0))</f>
        <v>2</v>
      </c>
      <c r="W2" s="24">
        <f>INDEX(Inscritos!$C$3:$AJ$318,MATCH('Turma 2019'!$A2,Inscritos!$A$3:$A$318,0),MATCH('Turma 2019'!W$1,Inscritos!$C$2:$AJ$2,0))</f>
        <v>1</v>
      </c>
      <c r="X2" s="24">
        <f>INDEX(Inscritos!$C$3:$AJ$318,MATCH('Turma 2019'!$A2,Inscritos!$A$3:$A$318,0),MATCH('Turma 2019'!X$1,Inscritos!$C$2:$AJ$2,0))</f>
        <v>2</v>
      </c>
      <c r="Y2" s="24" t="str">
        <f>INDEX(Inscritos!$C$3:$AJ$318,MATCH('Turma 2019'!$A2,Inscritos!$A$3:$A$318,0),MATCH('Turma 2019'!Y$1,Inscritos!$C$2:$AJ$2,0))</f>
        <v>Entre R$ 3000,00 e R$ 4000,00</v>
      </c>
      <c r="Z2" s="24" t="str">
        <f>INDEX(Inscritos!$C$3:$AJ$318,MATCH('Turma 2019'!$A2,Inscritos!$A$3:$A$318,0),MATCH('Turma 2019'!Z$1,Inscritos!$C$2:$AJ$2,0))</f>
        <v>Almoçam ou jantam com você</v>
      </c>
    </row>
    <row r="3" spans="1:26" ht="14.25" x14ac:dyDescent="0.2">
      <c r="A3" s="22" t="s">
        <v>134</v>
      </c>
      <c r="B3" s="22" t="str">
        <f>INDEX(DesempenhoXFatores!$B$2:$L$169,MATCH('Turma 2019'!$A3,DesempenhoXFatores!$A$2:$A$169,0),MATCH('Turma 2019'!B$1,DesempenhoXFatores!$B$1:$L$1,0))</f>
        <v>P1</v>
      </c>
      <c r="C3" s="22">
        <f>INDEX(DesempenhoXFatores!$B$2:$L$169,MATCH('Turma 2019'!$A3,DesempenhoXFatores!$A$2:$A$169,0),MATCH('Turma 2019'!C$1,DesempenhoXFatores!$B$1:$L$1,0))</f>
        <v>35</v>
      </c>
      <c r="D3" s="22">
        <f>INDEX(DesempenhoXFatores!$B$2:$L$169,MATCH('Turma 2019'!$A3,DesempenhoXFatores!$A$2:$A$169,0),MATCH('Turma 2019'!D$1,DesempenhoXFatores!$B$1:$L$1,0))</f>
        <v>0.46666666666666667</v>
      </c>
      <c r="E3" s="24" t="str">
        <f>INDEX(Inscritos!$C$3:$AJ$318,MATCH('Turma 2019'!$A3,Inscritos!$A$3:$A$318,0),MATCH('Turma 2019'!E$1,Inscritos!$C$2:$AJ$2,0))</f>
        <v>Adelino Bordignon</v>
      </c>
      <c r="F3" s="24" t="str">
        <f>INDEX(Inscritos!$C$3:$AJ$318,MATCH('Turma 2019'!$A3,Inscritos!$A$3:$A$318,0),MATCH('Turma 2019'!F$1,Inscritos!$C$2:$AJ$2,0))</f>
        <v>Pela divulgação nas escolas, Pela divulgação nas redes sociais</v>
      </c>
      <c r="G3" s="24">
        <f>INDEX(Inscritos!$C$3:$AJ$318,MATCH('Turma 2019'!$A3,Inscritos!$A$3:$A$318,0),MATCH('Turma 2019'!G$1,Inscritos!$C$2:$AJ$2,0))</f>
        <v>18</v>
      </c>
      <c r="H3" s="24" t="str">
        <f>INDEX(Inscritos!$C$3:$AJ$318,MATCH('Turma 2019'!$A3,Inscritos!$A$3:$A$318,0),MATCH('Turma 2019'!H$1,Inscritos!$C$2:$AJ$2,0))</f>
        <v>Branca</v>
      </c>
      <c r="I3" s="24" t="str">
        <f>INDEX(Inscritos!$C$3:$AJ$318,MATCH('Turma 2019'!$A3,Inscritos!$A$3:$A$318,0),MATCH('Turma 2019'!I$1,Inscritos!$C$2:$AJ$2,0))</f>
        <v>Própria</v>
      </c>
      <c r="J3" s="24" t="str">
        <f>INDEX(Inscritos!$C$3:$AJ$318,MATCH('Turma 2019'!$A3,Inscritos!$A$3:$A$318,0),MATCH('Turma 2019'!J$1,Inscritos!$C$2:$AJ$2,0))</f>
        <v>5 ou mais</v>
      </c>
      <c r="K3" s="24" t="str">
        <f>INDEX(Inscritos!$C$3:$AJ$318,MATCH('Turma 2019'!$A3,Inscritos!$A$3:$A$318,0),MATCH('Turma 2019'!K$1,Inscritos!$C$2:$AJ$2,0))</f>
        <v>Sim</v>
      </c>
      <c r="L3" s="24" t="str">
        <f>INDEX(Inscritos!$C$3:$AJ$318,MATCH('Turma 2019'!$A3,Inscritos!$A$3:$A$318,0),MATCH('Turma 2019'!L$1,Inscritos!$C$2:$AJ$2,0))</f>
        <v>Ensino Médio Incompleto</v>
      </c>
      <c r="M3" s="24" t="str">
        <f>INDEX(Inscritos!$C$3:$AJ$318,MATCH('Turma 2019'!$A3,Inscritos!$A$3:$A$318,0),MATCH('Turma 2019'!M$1,Inscritos!$C$2:$AJ$2,0))</f>
        <v>Ensino Superior Completo</v>
      </c>
      <c r="N3" s="24" t="str">
        <f>INDEX(Inscritos!$C$3:$AJ$318,MATCH('Turma 2019'!$A3,Inscritos!$A$3:$A$318,0),MATCH('Turma 2019'!N$1,Inscritos!$C$2:$AJ$2,0))</f>
        <v>Sim</v>
      </c>
      <c r="O3" s="24" t="str">
        <f>INDEX(Inscritos!$C$3:$AJ$318,MATCH('Turma 2019'!$A3,Inscritos!$A$3:$A$318,0),MATCH('Turma 2019'!O$1,Inscritos!$C$2:$AJ$2,0))</f>
        <v>Sim</v>
      </c>
      <c r="P3" s="24" t="str">
        <f>INDEX(Inscritos!$C$3:$AJ$318,MATCH('Turma 2019'!$A3,Inscritos!$A$3:$A$318,0),MATCH('Turma 2019'!P$1,Inscritos!$C$2:$AJ$2,0))</f>
        <v>Mais do que 4</v>
      </c>
      <c r="Q3" s="24" t="str">
        <f>INDEX(Inscritos!$C$3:$AJ$318,MATCH('Turma 2019'!$A3,Inscritos!$A$3:$A$318,0),MATCH('Turma 2019'!Q$1,Inscritos!$C$2:$AJ$2,0))</f>
        <v>Mais de 2</v>
      </c>
      <c r="R3" s="24" t="str">
        <f>INDEX(Inscritos!$C$3:$AJ$318,MATCH('Turma 2019'!$A3,Inscritos!$A$3:$A$318,0),MATCH('Turma 2019'!R$1,Inscritos!$C$2:$AJ$2,0))</f>
        <v>1 a 2 vezes por mês</v>
      </c>
      <c r="S3" s="24" t="str">
        <f>INDEX(Inscritos!$C$3:$AJ$318,MATCH('Turma 2019'!$A3,Inscritos!$A$3:$A$318,0),MATCH('Turma 2019'!S$1,Inscritos!$C$2:$AJ$2,0))</f>
        <v>Não tenho esse costume</v>
      </c>
      <c r="T3" s="24" t="str">
        <f>INDEX(Inscritos!$C$3:$AJ$318,MATCH('Turma 2019'!$A3,Inscritos!$A$3:$A$318,0),MATCH('Turma 2019'!T$1,Inscritos!$C$2:$AJ$2,0))</f>
        <v>Sim</v>
      </c>
      <c r="U3" s="24">
        <f>INDEX(Inscritos!$C$3:$AJ$318,MATCH('Turma 2019'!$A3,Inscritos!$A$3:$A$318,0),MATCH('Turma 2019'!U$1,Inscritos!$C$2:$AJ$2,0))</f>
        <v>1</v>
      </c>
      <c r="V3" s="24" t="str">
        <f>INDEX(Inscritos!$C$3:$AJ$318,MATCH('Turma 2019'!$A3,Inscritos!$A$3:$A$318,0),MATCH('Turma 2019'!V$1,Inscritos!$C$2:$AJ$2,0))</f>
        <v>3 ou mais</v>
      </c>
      <c r="W3" s="24" t="str">
        <f>INDEX(Inscritos!$C$3:$AJ$318,MATCH('Turma 2019'!$A3,Inscritos!$A$3:$A$318,0),MATCH('Turma 2019'!W$1,Inscritos!$C$2:$AJ$2,0))</f>
        <v>3 ou mais</v>
      </c>
      <c r="X3" s="24">
        <f>INDEX(Inscritos!$C$3:$AJ$318,MATCH('Turma 2019'!$A3,Inscritos!$A$3:$A$318,0),MATCH('Turma 2019'!X$1,Inscritos!$C$2:$AJ$2,0))</f>
        <v>2</v>
      </c>
      <c r="Y3" s="24" t="str">
        <f>INDEX(Inscritos!$C$3:$AJ$318,MATCH('Turma 2019'!$A3,Inscritos!$A$3:$A$318,0),MATCH('Turma 2019'!Y$1,Inscritos!$C$2:$AJ$2,0))</f>
        <v>Entre R$ 2000,00 e R$ 3000,00</v>
      </c>
      <c r="Z3" s="24" t="str">
        <f>INDEX(Inscritos!$C$3:$AJ$318,MATCH('Turma 2019'!$A3,Inscritos!$A$3:$A$318,0),MATCH('Turma 2019'!Z$1,Inscritos!$C$2:$AJ$2,0))</f>
        <v>Almoçam ou jantam com você, Passam o tempo “batendo papo” com você, Apoiam a escolha de fazer um cursinho, Conversam e estimulam você a ingressar em uma Universidade</v>
      </c>
    </row>
    <row r="4" spans="1:26" ht="14.25" x14ac:dyDescent="0.2">
      <c r="A4" s="22" t="s">
        <v>168</v>
      </c>
      <c r="B4" s="22" t="str">
        <f>INDEX(DesempenhoXFatores!$B$2:$L$169,MATCH('Turma 2019'!$A4,DesempenhoXFatores!$A$2:$A$169,0),MATCH('Turma 2019'!B$1,DesempenhoXFatores!$B$1:$L$1,0))</f>
        <v>P1</v>
      </c>
      <c r="C4" s="22">
        <f>INDEX(DesempenhoXFatores!$B$2:$L$169,MATCH('Turma 2019'!$A4,DesempenhoXFatores!$A$2:$A$169,0),MATCH('Turma 2019'!C$1,DesempenhoXFatores!$B$1:$L$1,0))</f>
        <v>41</v>
      </c>
      <c r="D4" s="22">
        <f>INDEX(DesempenhoXFatores!$B$2:$L$169,MATCH('Turma 2019'!$A4,DesempenhoXFatores!$A$2:$A$169,0),MATCH('Turma 2019'!D$1,DesempenhoXFatores!$B$1:$L$1,0))</f>
        <v>0.54666666666666663</v>
      </c>
      <c r="E4" s="24" t="str">
        <f>INDEX(Inscritos!$C$3:$AJ$318,MATCH('Turma 2019'!$A4,Inscritos!$A$3:$A$318,0),MATCH('Turma 2019'!E$1,Inscritos!$C$2:$AJ$2,0))</f>
        <v>Sylvio de Mattos Carvalho - ETEC</v>
      </c>
      <c r="F4" s="24" t="str">
        <f>INDEX(Inscritos!$C$3:$AJ$318,MATCH('Turma 2019'!$A4,Inscritos!$A$3:$A$318,0),MATCH('Turma 2019'!F$1,Inscritos!$C$2:$AJ$2,0))</f>
        <v>Por amigos ou parentes</v>
      </c>
      <c r="G4" s="24">
        <f>INDEX(Inscritos!$C$3:$AJ$318,MATCH('Turma 2019'!$A4,Inscritos!$A$3:$A$318,0),MATCH('Turma 2019'!G$1,Inscritos!$C$2:$AJ$2,0))</f>
        <v>18</v>
      </c>
      <c r="H4" s="24" t="str">
        <f>INDEX(Inscritos!$C$3:$AJ$318,MATCH('Turma 2019'!$A4,Inscritos!$A$3:$A$318,0),MATCH('Turma 2019'!H$1,Inscritos!$C$2:$AJ$2,0))</f>
        <v>Branca</v>
      </c>
      <c r="I4" s="24" t="str">
        <f>INDEX(Inscritos!$C$3:$AJ$318,MATCH('Turma 2019'!$A4,Inscritos!$A$3:$A$318,0),MATCH('Turma 2019'!I$1,Inscritos!$C$2:$AJ$2,0))</f>
        <v>Própria</v>
      </c>
      <c r="J4" s="24">
        <f>INDEX(Inscritos!$C$3:$AJ$318,MATCH('Turma 2019'!$A4,Inscritos!$A$3:$A$318,0),MATCH('Turma 2019'!J$1,Inscritos!$C$2:$AJ$2,0))</f>
        <v>4</v>
      </c>
      <c r="K4" s="24" t="str">
        <f>INDEX(Inscritos!$C$3:$AJ$318,MATCH('Turma 2019'!$A4,Inscritos!$A$3:$A$318,0),MATCH('Turma 2019'!K$1,Inscritos!$C$2:$AJ$2,0))</f>
        <v>Não</v>
      </c>
      <c r="L4" s="24" t="str">
        <f>INDEX(Inscritos!$C$3:$AJ$318,MATCH('Turma 2019'!$A4,Inscritos!$A$3:$A$318,0),MATCH('Turma 2019'!L$1,Inscritos!$C$2:$AJ$2,0))</f>
        <v>Ensino Médio Completo</v>
      </c>
      <c r="M4" s="24" t="str">
        <f>INDEX(Inscritos!$C$3:$AJ$318,MATCH('Turma 2019'!$A4,Inscritos!$A$3:$A$318,0),MATCH('Turma 2019'!M$1,Inscritos!$C$2:$AJ$2,0))</f>
        <v>Ensino  Médio Completo</v>
      </c>
      <c r="N4" s="24" t="str">
        <f>INDEX(Inscritos!$C$3:$AJ$318,MATCH('Turma 2019'!$A4,Inscritos!$A$3:$A$318,0),MATCH('Turma 2019'!N$1,Inscritos!$C$2:$AJ$2,0))</f>
        <v>Não</v>
      </c>
      <c r="O4" s="24" t="str">
        <f>INDEX(Inscritos!$C$3:$AJ$318,MATCH('Turma 2019'!$A4,Inscritos!$A$3:$A$318,0),MATCH('Turma 2019'!O$1,Inscritos!$C$2:$AJ$2,0))</f>
        <v>Sim</v>
      </c>
      <c r="P4" s="24" t="str">
        <f>INDEX(Inscritos!$C$3:$AJ$318,MATCH('Turma 2019'!$A4,Inscritos!$A$3:$A$318,0),MATCH('Turma 2019'!P$1,Inscritos!$C$2:$AJ$2,0))</f>
        <v>3 a 4</v>
      </c>
      <c r="Q4" s="24" t="str">
        <f>INDEX(Inscritos!$C$3:$AJ$318,MATCH('Turma 2019'!$A4,Inscritos!$A$3:$A$318,0),MATCH('Turma 2019'!Q$1,Inscritos!$C$2:$AJ$2,0))</f>
        <v>Mais de 2</v>
      </c>
      <c r="R4" s="24" t="str">
        <f>INDEX(Inscritos!$C$3:$AJ$318,MATCH('Turma 2019'!$A4,Inscritos!$A$3:$A$318,0),MATCH('Turma 2019'!R$1,Inscritos!$C$2:$AJ$2,0))</f>
        <v>Menos que 1 vez por mês</v>
      </c>
      <c r="S4" s="24" t="str">
        <f>INDEX(Inscritos!$C$3:$AJ$318,MATCH('Turma 2019'!$A4,Inscritos!$A$3:$A$318,0),MATCH('Turma 2019'!S$1,Inscritos!$C$2:$AJ$2,0))</f>
        <v>Vou 1 vez por ano</v>
      </c>
      <c r="T4" s="24" t="str">
        <f>INDEX(Inscritos!$C$3:$AJ$318,MATCH('Turma 2019'!$A4,Inscritos!$A$3:$A$318,0),MATCH('Turma 2019'!T$1,Inscritos!$C$2:$AJ$2,0))</f>
        <v>Sim</v>
      </c>
      <c r="U4" s="24">
        <f>INDEX(Inscritos!$C$3:$AJ$318,MATCH('Turma 2019'!$A4,Inscritos!$A$3:$A$318,0),MATCH('Turma 2019'!U$1,Inscritos!$C$2:$AJ$2,0))</f>
        <v>2</v>
      </c>
      <c r="V4" s="24" t="str">
        <f>INDEX(Inscritos!$C$3:$AJ$318,MATCH('Turma 2019'!$A4,Inscritos!$A$3:$A$318,0),MATCH('Turma 2019'!V$1,Inscritos!$C$2:$AJ$2,0))</f>
        <v>3 ou mais</v>
      </c>
      <c r="W4" s="24">
        <f>INDEX(Inscritos!$C$3:$AJ$318,MATCH('Turma 2019'!$A4,Inscritos!$A$3:$A$318,0),MATCH('Turma 2019'!W$1,Inscritos!$C$2:$AJ$2,0))</f>
        <v>2</v>
      </c>
      <c r="X4" s="24">
        <f>INDEX(Inscritos!$C$3:$AJ$318,MATCH('Turma 2019'!$A4,Inscritos!$A$3:$A$318,0),MATCH('Turma 2019'!X$1,Inscritos!$C$2:$AJ$2,0))</f>
        <v>2</v>
      </c>
      <c r="Y4" s="24" t="str">
        <f>INDEX(Inscritos!$C$3:$AJ$318,MATCH('Turma 2019'!$A4,Inscritos!$A$3:$A$318,0),MATCH('Turma 2019'!Y$1,Inscritos!$C$2:$AJ$2,0))</f>
        <v>Entre R$ 2000,00 e R$ 3000,00</v>
      </c>
      <c r="Z4" s="24" t="str">
        <f>INDEX(Inscritos!$C$3:$AJ$318,MATCH('Turma 2019'!$A4,Inscritos!$A$3:$A$318,0),MATCH('Turma 2019'!Z$1,Inscritos!$C$2:$AJ$2,0))</f>
        <v>Almoçam ou jantam com você, Passam o tempo “batendo papo” com você, Apoiam a escolha de fazer um cursinho, Conversam e estimulam você a ingressar em uma Universidade</v>
      </c>
    </row>
    <row r="5" spans="1:26" ht="14.25" x14ac:dyDescent="0.2">
      <c r="A5" s="22" t="s">
        <v>223</v>
      </c>
      <c r="B5" s="22" t="str">
        <f>INDEX(DesempenhoXFatores!$B$2:$L$169,MATCH('Turma 2019'!$A5,DesempenhoXFatores!$A$2:$A$169,0),MATCH('Turma 2019'!B$1,DesempenhoXFatores!$B$1:$L$1,0))</f>
        <v>P1</v>
      </c>
      <c r="C5" s="22">
        <f>INDEX(DesempenhoXFatores!$B$2:$L$169,MATCH('Turma 2019'!$A5,DesempenhoXFatores!$A$2:$A$169,0),MATCH('Turma 2019'!C$1,DesempenhoXFatores!$B$1:$L$1,0))</f>
        <v>34</v>
      </c>
      <c r="D5" s="22">
        <f>INDEX(DesempenhoXFatores!$B$2:$L$169,MATCH('Turma 2019'!$A5,DesempenhoXFatores!$A$2:$A$169,0),MATCH('Turma 2019'!D$1,DesempenhoXFatores!$B$1:$L$1,0))</f>
        <v>0.45333333333333331</v>
      </c>
      <c r="E5" s="24" t="str">
        <f>INDEX(Inscritos!$C$3:$AJ$318,MATCH('Turma 2019'!$A5,Inscritos!$A$3:$A$318,0),MATCH('Turma 2019'!E$1,Inscritos!$C$2:$AJ$2,0))</f>
        <v>Adelino Bordignon</v>
      </c>
      <c r="F5" s="24" t="str">
        <f>INDEX(Inscritos!$C$3:$AJ$318,MATCH('Turma 2019'!$A5,Inscritos!$A$3:$A$318,0),MATCH('Turma 2019'!F$1,Inscritos!$C$2:$AJ$2,0))</f>
        <v>Pela divulgação nas escolas</v>
      </c>
      <c r="G5" s="24">
        <f>INDEX(Inscritos!$C$3:$AJ$318,MATCH('Turma 2019'!$A5,Inscritos!$A$3:$A$318,0),MATCH('Turma 2019'!G$1,Inscritos!$C$2:$AJ$2,0))</f>
        <v>18</v>
      </c>
      <c r="H5" s="24" t="str">
        <f>INDEX(Inscritos!$C$3:$AJ$318,MATCH('Turma 2019'!$A5,Inscritos!$A$3:$A$318,0),MATCH('Turma 2019'!H$1,Inscritos!$C$2:$AJ$2,0))</f>
        <v>Branca</v>
      </c>
      <c r="I5" s="24" t="str">
        <f>INDEX(Inscritos!$C$3:$AJ$318,MATCH('Turma 2019'!$A5,Inscritos!$A$3:$A$318,0),MATCH('Turma 2019'!I$1,Inscritos!$C$2:$AJ$2,0))</f>
        <v>Própria</v>
      </c>
      <c r="J5" s="24">
        <f>INDEX(Inscritos!$C$3:$AJ$318,MATCH('Turma 2019'!$A5,Inscritos!$A$3:$A$318,0),MATCH('Turma 2019'!J$1,Inscritos!$C$2:$AJ$2,0))</f>
        <v>4</v>
      </c>
      <c r="K5" s="24" t="str">
        <f>INDEX(Inscritos!$C$3:$AJ$318,MATCH('Turma 2019'!$A5,Inscritos!$A$3:$A$318,0),MATCH('Turma 2019'!K$1,Inscritos!$C$2:$AJ$2,0))</f>
        <v>Não</v>
      </c>
      <c r="L5" s="24" t="str">
        <f>INDEX(Inscritos!$C$3:$AJ$318,MATCH('Turma 2019'!$A5,Inscritos!$A$3:$A$318,0),MATCH('Turma 2019'!L$1,Inscritos!$C$2:$AJ$2,0))</f>
        <v>Ensino Médio Completo</v>
      </c>
      <c r="M5" s="24" t="str">
        <f>INDEX(Inscritos!$C$3:$AJ$318,MATCH('Turma 2019'!$A5,Inscritos!$A$3:$A$318,0),MATCH('Turma 2019'!M$1,Inscritos!$C$2:$AJ$2,0))</f>
        <v>Ensino  Médio Completo</v>
      </c>
      <c r="N5" s="24" t="str">
        <f>INDEX(Inscritos!$C$3:$AJ$318,MATCH('Turma 2019'!$A5,Inscritos!$A$3:$A$318,0),MATCH('Turma 2019'!N$1,Inscritos!$C$2:$AJ$2,0))</f>
        <v>Não</v>
      </c>
      <c r="O5" s="24" t="str">
        <f>INDEX(Inscritos!$C$3:$AJ$318,MATCH('Turma 2019'!$A5,Inscritos!$A$3:$A$318,0),MATCH('Turma 2019'!O$1,Inscritos!$C$2:$AJ$2,0))</f>
        <v>Sim</v>
      </c>
      <c r="P5" s="24" t="str">
        <f>INDEX(Inscritos!$C$3:$AJ$318,MATCH('Turma 2019'!$A5,Inscritos!$A$3:$A$318,0),MATCH('Turma 2019'!P$1,Inscritos!$C$2:$AJ$2,0))</f>
        <v>1 a 2</v>
      </c>
      <c r="Q5" s="24" t="str">
        <f>INDEX(Inscritos!$C$3:$AJ$318,MATCH('Turma 2019'!$A5,Inscritos!$A$3:$A$318,0),MATCH('Turma 2019'!Q$1,Inscritos!$C$2:$AJ$2,0))</f>
        <v>Até 2</v>
      </c>
      <c r="R5" s="24" t="str">
        <f>INDEX(Inscritos!$C$3:$AJ$318,MATCH('Turma 2019'!$A5,Inscritos!$A$3:$A$318,0),MATCH('Turma 2019'!R$1,Inscritos!$C$2:$AJ$2,0))</f>
        <v>Menos que 1 vez por mês</v>
      </c>
      <c r="S5" s="24" t="str">
        <f>INDEX(Inscritos!$C$3:$AJ$318,MATCH('Turma 2019'!$A5,Inscritos!$A$3:$A$318,0),MATCH('Turma 2019'!S$1,Inscritos!$C$2:$AJ$2,0))</f>
        <v>Não tenho esse costume</v>
      </c>
      <c r="T5" s="24" t="str">
        <f>INDEX(Inscritos!$C$3:$AJ$318,MATCH('Turma 2019'!$A5,Inscritos!$A$3:$A$318,0),MATCH('Turma 2019'!T$1,Inscritos!$C$2:$AJ$2,0))</f>
        <v>Não</v>
      </c>
      <c r="U5" s="24">
        <f>INDEX(Inscritos!$C$3:$AJ$318,MATCH('Turma 2019'!$A5,Inscritos!$A$3:$A$318,0),MATCH('Turma 2019'!U$1,Inscritos!$C$2:$AJ$2,0))</f>
        <v>2</v>
      </c>
      <c r="V5" s="24" t="str">
        <f>INDEX(Inscritos!$C$3:$AJ$318,MATCH('Turma 2019'!$A5,Inscritos!$A$3:$A$318,0),MATCH('Turma 2019'!V$1,Inscritos!$C$2:$AJ$2,0))</f>
        <v>3 ou mais</v>
      </c>
      <c r="W5" s="24" t="str">
        <f>INDEX(Inscritos!$C$3:$AJ$318,MATCH('Turma 2019'!$A5,Inscritos!$A$3:$A$318,0),MATCH('Turma 2019'!W$1,Inscritos!$C$2:$AJ$2,0))</f>
        <v>3 ou mais</v>
      </c>
      <c r="X5" s="24">
        <f>INDEX(Inscritos!$C$3:$AJ$318,MATCH('Turma 2019'!$A5,Inscritos!$A$3:$A$318,0),MATCH('Turma 2019'!X$1,Inscritos!$C$2:$AJ$2,0))</f>
        <v>1</v>
      </c>
      <c r="Y5" s="24" t="str">
        <f>INDEX(Inscritos!$C$3:$AJ$318,MATCH('Turma 2019'!$A5,Inscritos!$A$3:$A$318,0),MATCH('Turma 2019'!Y$1,Inscritos!$C$2:$AJ$2,0))</f>
        <v>Entre R$ 4000,00 e R$ 5000,00</v>
      </c>
      <c r="Z5" s="24" t="str">
        <f>INDEX(Inscritos!$C$3:$AJ$318,MATCH('Turma 2019'!$A5,Inscritos!$A$3:$A$318,0),MATCH('Turma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6" spans="1:26" ht="15" x14ac:dyDescent="0.25">
      <c r="A6" s="7" t="s">
        <v>294</v>
      </c>
      <c r="B6" s="22" t="str">
        <f>INDEX(DesempenhoXFatores!$B$2:$L$169,MATCH('Turma 2019'!$A6,DesempenhoXFatores!$A$2:$A$169,0),MATCH('Turma 2019'!B$1,DesempenhoXFatores!$B$1:$L$1,0))</f>
        <v>P1</v>
      </c>
      <c r="C6" s="22">
        <f>INDEX(DesempenhoXFatores!$B$2:$L$169,MATCH('Turma 2019'!$A6,DesempenhoXFatores!$A$2:$A$169,0),MATCH('Turma 2019'!C$1,DesempenhoXFatores!$B$1:$L$1,0))</f>
        <v>31</v>
      </c>
      <c r="D6" s="22">
        <f>INDEX(DesempenhoXFatores!$B$2:$L$169,MATCH('Turma 2019'!$A6,DesempenhoXFatores!$A$2:$A$169,0),MATCH('Turma 2019'!D$1,DesempenhoXFatores!$B$1:$L$1,0))</f>
        <v>0.41333333333333333</v>
      </c>
      <c r="E6" s="24" t="str">
        <f>INDEX(Inscritos!$C$3:$AJ$318,MATCH('Turma 2019'!$A6,Inscritos!$A$3:$A$318,0),MATCH('Turma 2019'!E$1,Inscritos!$C$2:$AJ$2,0))</f>
        <v>IFSP</v>
      </c>
      <c r="F6" s="24" t="str">
        <f>INDEX(Inscritos!$C$3:$AJ$318,MATCH('Turma 2019'!$A6,Inscritos!$A$3:$A$318,0),MATCH('Turma 2019'!F$1,Inscritos!$C$2:$AJ$2,0))</f>
        <v>Por amigos ou parentes</v>
      </c>
      <c r="G6" s="24">
        <f>INDEX(Inscritos!$C$3:$AJ$318,MATCH('Turma 2019'!$A6,Inscritos!$A$3:$A$318,0),MATCH('Turma 2019'!G$1,Inscritos!$C$2:$AJ$2,0))</f>
        <v>19</v>
      </c>
      <c r="H6" s="24" t="str">
        <f>INDEX(Inscritos!$C$3:$AJ$318,MATCH('Turma 2019'!$A6,Inscritos!$A$3:$A$318,0),MATCH('Turma 2019'!H$1,Inscritos!$C$2:$AJ$2,0))</f>
        <v>Branca</v>
      </c>
      <c r="I6" s="24" t="str">
        <f>INDEX(Inscritos!$C$3:$AJ$318,MATCH('Turma 2019'!$A6,Inscritos!$A$3:$A$318,0),MATCH('Turma 2019'!I$1,Inscritos!$C$2:$AJ$2,0))</f>
        <v>Alugada</v>
      </c>
      <c r="J6" s="24" t="str">
        <f>INDEX(Inscritos!$C$3:$AJ$318,MATCH('Turma 2019'!$A6,Inscritos!$A$3:$A$318,0),MATCH('Turma 2019'!J$1,Inscritos!$C$2:$AJ$2,0))</f>
        <v>5 ou mais</v>
      </c>
      <c r="K6" s="24" t="str">
        <f>INDEX(Inscritos!$C$3:$AJ$318,MATCH('Turma 2019'!$A6,Inscritos!$A$3:$A$318,0),MATCH('Turma 2019'!K$1,Inscritos!$C$2:$AJ$2,0))</f>
        <v>Não</v>
      </c>
      <c r="L6" s="24" t="str">
        <f>INDEX(Inscritos!$C$3:$AJ$318,MATCH('Turma 2019'!$A6,Inscritos!$A$3:$A$318,0),MATCH('Turma 2019'!L$1,Inscritos!$C$2:$AJ$2,0))</f>
        <v>Ensino Médio Completo</v>
      </c>
      <c r="M6" s="24" t="str">
        <f>INDEX(Inscritos!$C$3:$AJ$318,MATCH('Turma 2019'!$A6,Inscritos!$A$3:$A$318,0),MATCH('Turma 2019'!M$1,Inscritos!$C$2:$AJ$2,0))</f>
        <v>Ensino  Médio Completo</v>
      </c>
      <c r="N6" s="24" t="str">
        <f>INDEX(Inscritos!$C$3:$AJ$318,MATCH('Turma 2019'!$A6,Inscritos!$A$3:$A$318,0),MATCH('Turma 2019'!N$1,Inscritos!$C$2:$AJ$2,0))</f>
        <v>Sim</v>
      </c>
      <c r="O6" s="24" t="str">
        <f>INDEX(Inscritos!$C$3:$AJ$318,MATCH('Turma 2019'!$A6,Inscritos!$A$3:$A$318,0),MATCH('Turma 2019'!O$1,Inscritos!$C$2:$AJ$2,0))</f>
        <v>Sim</v>
      </c>
      <c r="P6" s="24" t="str">
        <f>INDEX(Inscritos!$C$3:$AJ$318,MATCH('Turma 2019'!$A6,Inscritos!$A$3:$A$318,0),MATCH('Turma 2019'!P$1,Inscritos!$C$2:$AJ$2,0))</f>
        <v>Mais do que 4</v>
      </c>
      <c r="Q6" s="24" t="str">
        <f>INDEX(Inscritos!$C$3:$AJ$318,MATCH('Turma 2019'!$A6,Inscritos!$A$3:$A$318,0),MATCH('Turma 2019'!Q$1,Inscritos!$C$2:$AJ$2,0))</f>
        <v>Mais de 2</v>
      </c>
      <c r="R6" s="24" t="str">
        <f>INDEX(Inscritos!$C$3:$AJ$318,MATCH('Turma 2019'!$A6,Inscritos!$A$3:$A$318,0),MATCH('Turma 2019'!R$1,Inscritos!$C$2:$AJ$2,0))</f>
        <v>1 a 2 vezes por mês</v>
      </c>
      <c r="S6" s="24" t="str">
        <f>INDEX(Inscritos!$C$3:$AJ$318,MATCH('Turma 2019'!$A6,Inscritos!$A$3:$A$318,0),MATCH('Turma 2019'!S$1,Inscritos!$C$2:$AJ$2,0))</f>
        <v>Conheço ou visitei museus apenas por excursões da escola</v>
      </c>
      <c r="T6" s="24" t="str">
        <f>INDEX(Inscritos!$C$3:$AJ$318,MATCH('Turma 2019'!$A6,Inscritos!$A$3:$A$318,0),MATCH('Turma 2019'!T$1,Inscritos!$C$2:$AJ$2,0))</f>
        <v>Sim</v>
      </c>
      <c r="U6" s="24" t="str">
        <f>INDEX(Inscritos!$C$3:$AJ$318,MATCH('Turma 2019'!$A6,Inscritos!$A$3:$A$318,0),MATCH('Turma 2019'!U$1,Inscritos!$C$2:$AJ$2,0))</f>
        <v>Nenhum</v>
      </c>
      <c r="V6" s="24" t="str">
        <f>INDEX(Inscritos!$C$3:$AJ$318,MATCH('Turma 2019'!$A6,Inscritos!$A$3:$A$318,0),MATCH('Turma 2019'!V$1,Inscritos!$C$2:$AJ$2,0))</f>
        <v>3 ou mais</v>
      </c>
      <c r="W6" s="24">
        <f>INDEX(Inscritos!$C$3:$AJ$318,MATCH('Turma 2019'!$A6,Inscritos!$A$3:$A$318,0),MATCH('Turma 2019'!W$1,Inscritos!$C$2:$AJ$2,0))</f>
        <v>2</v>
      </c>
      <c r="X6" s="24" t="str">
        <f>INDEX(Inscritos!$C$3:$AJ$318,MATCH('Turma 2019'!$A6,Inscritos!$A$3:$A$318,0),MATCH('Turma 2019'!X$1,Inscritos!$C$2:$AJ$2,0))</f>
        <v>3 ou mais</v>
      </c>
      <c r="Y6" s="24" t="str">
        <f>INDEX(Inscritos!$C$3:$AJ$318,MATCH('Turma 2019'!$A6,Inscritos!$A$3:$A$318,0),MATCH('Turma 2019'!Y$1,Inscritos!$C$2:$AJ$2,0))</f>
        <v>Entre R$ 3000,00 e R$ 4000,00</v>
      </c>
      <c r="Z6" s="24" t="str">
        <f>INDEX(Inscritos!$C$3:$AJ$318,MATCH('Turma 2019'!$A6,Inscritos!$A$3:$A$318,0),MATCH('Turma 2019'!Z$1,Inscritos!$C$2:$AJ$2,0))</f>
        <v>Passam o tempo “batendo papo” com você</v>
      </c>
    </row>
    <row r="7" spans="1:26" ht="14.25" x14ac:dyDescent="0.2">
      <c r="A7" s="1" t="s">
        <v>325</v>
      </c>
      <c r="B7" s="22" t="str">
        <f>INDEX(DesempenhoXFatores!$B$2:$L$169,MATCH('Turma 2019'!$A7,DesempenhoXFatores!$A$2:$A$169,0),MATCH('Turma 2019'!B$1,DesempenhoXFatores!$B$1:$L$1,0))</f>
        <v>P2</v>
      </c>
      <c r="C7" s="22">
        <f>INDEX(DesempenhoXFatores!$B$2:$L$169,MATCH('Turma 2019'!$A7,DesempenhoXFatores!$A$2:$A$169,0),MATCH('Turma 2019'!C$1,DesempenhoXFatores!$B$1:$L$1,0))</f>
        <v>40</v>
      </c>
      <c r="D7" s="22">
        <f>INDEX(DesempenhoXFatores!$B$2:$L$169,MATCH('Turma 2019'!$A7,DesempenhoXFatores!$A$2:$A$169,0),MATCH('Turma 2019'!D$1,DesempenhoXFatores!$B$1:$L$1,0))</f>
        <v>0.53333333333333333</v>
      </c>
      <c r="E7" s="24" t="str">
        <f>INDEX(Inscritos!$C$3:$AJ$318,MATCH('Turma 2019'!$A7,Inscritos!$A$3:$A$318,0),MATCH('Turma 2019'!E$1,Inscritos!$C$2:$AJ$2,0))</f>
        <v>Adelino Bordignon</v>
      </c>
      <c r="F7" s="24" t="str">
        <f>INDEX(Inscritos!$C$3:$AJ$318,MATCH('Turma 2019'!$A7,Inscritos!$A$3:$A$318,0),MATCH('Turma 2019'!F$1,Inscritos!$C$2:$AJ$2,0))</f>
        <v>Pela divulgação nas redes sociais</v>
      </c>
      <c r="G7" s="24">
        <f>INDEX(Inscritos!$C$3:$AJ$318,MATCH('Turma 2019'!$A7,Inscritos!$A$3:$A$318,0),MATCH('Turma 2019'!G$1,Inscritos!$C$2:$AJ$2,0))</f>
        <v>17</v>
      </c>
      <c r="H7" s="24" t="str">
        <f>INDEX(Inscritos!$C$3:$AJ$318,MATCH('Turma 2019'!$A7,Inscritos!$A$3:$A$318,0),MATCH('Turma 2019'!H$1,Inscritos!$C$2:$AJ$2,0))</f>
        <v>Branca</v>
      </c>
      <c r="I7" s="24" t="str">
        <f>INDEX(Inscritos!$C$3:$AJ$318,MATCH('Turma 2019'!$A7,Inscritos!$A$3:$A$318,0),MATCH('Turma 2019'!I$1,Inscritos!$C$2:$AJ$2,0))</f>
        <v>Própria</v>
      </c>
      <c r="J7" s="24">
        <f>INDEX(Inscritos!$C$3:$AJ$318,MATCH('Turma 2019'!$A7,Inscritos!$A$3:$A$318,0),MATCH('Turma 2019'!J$1,Inscritos!$C$2:$AJ$2,0))</f>
        <v>4</v>
      </c>
      <c r="K7" s="24" t="str">
        <f>INDEX(Inscritos!$C$3:$AJ$318,MATCH('Turma 2019'!$A7,Inscritos!$A$3:$A$318,0),MATCH('Turma 2019'!K$1,Inscritos!$C$2:$AJ$2,0))</f>
        <v>Não</v>
      </c>
      <c r="L7" s="24" t="str">
        <f>INDEX(Inscritos!$C$3:$AJ$318,MATCH('Turma 2019'!$A7,Inscritos!$A$3:$A$318,0),MATCH('Turma 2019'!L$1,Inscritos!$C$2:$AJ$2,0))</f>
        <v>Ensino  Superior Completo</v>
      </c>
      <c r="M7" s="24" t="str">
        <f>INDEX(Inscritos!$C$3:$AJ$318,MATCH('Turma 2019'!$A7,Inscritos!$A$3:$A$318,0),MATCH('Turma 2019'!M$1,Inscritos!$C$2:$AJ$2,0))</f>
        <v>Ensino Superior Completo</v>
      </c>
      <c r="N7" s="24" t="str">
        <f>INDEX(Inscritos!$C$3:$AJ$318,MATCH('Turma 2019'!$A7,Inscritos!$A$3:$A$318,0),MATCH('Turma 2019'!N$1,Inscritos!$C$2:$AJ$2,0))</f>
        <v>Sim</v>
      </c>
      <c r="O7" s="24" t="str">
        <f>INDEX(Inscritos!$C$3:$AJ$318,MATCH('Turma 2019'!$A7,Inscritos!$A$3:$A$318,0),MATCH('Turma 2019'!O$1,Inscritos!$C$2:$AJ$2,0))</f>
        <v>Sim</v>
      </c>
      <c r="P7" s="24" t="str">
        <f>INDEX(Inscritos!$C$3:$AJ$318,MATCH('Turma 2019'!$A7,Inscritos!$A$3:$A$318,0),MATCH('Turma 2019'!P$1,Inscritos!$C$2:$AJ$2,0))</f>
        <v>Mais do que 4</v>
      </c>
      <c r="Q7" s="24" t="str">
        <f>INDEX(Inscritos!$C$3:$AJ$318,MATCH('Turma 2019'!$A7,Inscritos!$A$3:$A$318,0),MATCH('Turma 2019'!Q$1,Inscritos!$C$2:$AJ$2,0))</f>
        <v>Mais de 2</v>
      </c>
      <c r="R7" s="24" t="str">
        <f>INDEX(Inscritos!$C$3:$AJ$318,MATCH('Turma 2019'!$A7,Inscritos!$A$3:$A$318,0),MATCH('Turma 2019'!R$1,Inscritos!$C$2:$AJ$2,0))</f>
        <v>1 a 2 vezes por mês</v>
      </c>
      <c r="S7" s="24" t="str">
        <f>INDEX(Inscritos!$C$3:$AJ$318,MATCH('Turma 2019'!$A7,Inscritos!$A$3:$A$318,0),MATCH('Turma 2019'!S$1,Inscritos!$C$2:$AJ$2,0))</f>
        <v>Conheço ou visitei museus apenas por excursões da escola</v>
      </c>
      <c r="T7" s="24" t="str">
        <f>INDEX(Inscritos!$C$3:$AJ$318,MATCH('Turma 2019'!$A7,Inscritos!$A$3:$A$318,0),MATCH('Turma 2019'!T$1,Inscritos!$C$2:$AJ$2,0))</f>
        <v>Sim</v>
      </c>
      <c r="U7" s="24">
        <f>INDEX(Inscritos!$C$3:$AJ$318,MATCH('Turma 2019'!$A7,Inscritos!$A$3:$A$318,0),MATCH('Turma 2019'!U$1,Inscritos!$C$2:$AJ$2,0))</f>
        <v>1</v>
      </c>
      <c r="V7" s="24" t="str">
        <f>INDEX(Inscritos!$C$3:$AJ$318,MATCH('Turma 2019'!$A7,Inscritos!$A$3:$A$318,0),MATCH('Turma 2019'!V$1,Inscritos!$C$2:$AJ$2,0))</f>
        <v>3 ou mais</v>
      </c>
      <c r="W7" s="24">
        <f>INDEX(Inscritos!$C$3:$AJ$318,MATCH('Turma 2019'!$A7,Inscritos!$A$3:$A$318,0),MATCH('Turma 2019'!W$1,Inscritos!$C$2:$AJ$2,0))</f>
        <v>2</v>
      </c>
      <c r="X7" s="24">
        <f>INDEX(Inscritos!$C$3:$AJ$318,MATCH('Turma 2019'!$A7,Inscritos!$A$3:$A$318,0),MATCH('Turma 2019'!X$1,Inscritos!$C$2:$AJ$2,0))</f>
        <v>2</v>
      </c>
      <c r="Y7" s="24" t="str">
        <f>INDEX(Inscritos!$C$3:$AJ$318,MATCH('Turma 2019'!$A7,Inscritos!$A$3:$A$318,0),MATCH('Turma 2019'!Y$1,Inscritos!$C$2:$AJ$2,0))</f>
        <v>Entre R$ 4000,00 e R$ 5000,00</v>
      </c>
      <c r="Z7" s="24" t="str">
        <f>INDEX(Inscritos!$C$3:$AJ$318,MATCH('Turma 2019'!$A7,Inscritos!$A$3:$A$318,0),MATCH('Turma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8" spans="1:26" ht="15" x14ac:dyDescent="0.25">
      <c r="A8" s="7" t="s">
        <v>343</v>
      </c>
      <c r="B8" s="22" t="str">
        <f>INDEX(DesempenhoXFatores!$B$2:$L$169,MATCH('Turma 2019'!$A8,DesempenhoXFatores!$A$2:$A$169,0),MATCH('Turma 2019'!B$1,DesempenhoXFatores!$B$1:$L$1,0))</f>
        <v>P1</v>
      </c>
      <c r="C8" s="22">
        <f>INDEX(DesempenhoXFatores!$B$2:$L$169,MATCH('Turma 2019'!$A8,DesempenhoXFatores!$A$2:$A$169,0),MATCH('Turma 2019'!C$1,DesempenhoXFatores!$B$1:$L$1,0))</f>
        <v>50</v>
      </c>
      <c r="D8" s="22">
        <f>INDEX(DesempenhoXFatores!$B$2:$L$169,MATCH('Turma 2019'!$A8,DesempenhoXFatores!$A$2:$A$169,0),MATCH('Turma 2019'!D$1,DesempenhoXFatores!$B$1:$L$1,0))</f>
        <v>0.66666666666666663</v>
      </c>
      <c r="E8" s="24" t="str">
        <f>INDEX(Inscritos!$C$3:$AJ$318,MATCH('Turma 2019'!$A8,Inscritos!$A$3:$A$318,0),MATCH('Turma 2019'!E$1,Inscritos!$C$2:$AJ$2,0))</f>
        <v>Adelino Bordignon</v>
      </c>
      <c r="F8" s="24" t="str">
        <f>INDEX(Inscritos!$C$3:$AJ$318,MATCH('Turma 2019'!$A8,Inscritos!$A$3:$A$318,0),MATCH('Turma 2019'!F$1,Inscritos!$C$2:$AJ$2,0))</f>
        <v>Pela divulgação nas escolas</v>
      </c>
      <c r="G8" s="24">
        <f>INDEX(Inscritos!$C$3:$AJ$318,MATCH('Turma 2019'!$A8,Inscritos!$A$3:$A$318,0),MATCH('Turma 2019'!G$1,Inscritos!$C$2:$AJ$2,0))</f>
        <v>18</v>
      </c>
      <c r="H8" s="24" t="str">
        <f>INDEX(Inscritos!$C$3:$AJ$318,MATCH('Turma 2019'!$A8,Inscritos!$A$3:$A$318,0),MATCH('Turma 2019'!H$1,Inscritos!$C$2:$AJ$2,0))</f>
        <v>Branca</v>
      </c>
      <c r="I8" s="24" t="str">
        <f>INDEX(Inscritos!$C$3:$AJ$318,MATCH('Turma 2019'!$A8,Inscritos!$A$3:$A$318,0),MATCH('Turma 2019'!I$1,Inscritos!$C$2:$AJ$2,0))</f>
        <v>Alugada</v>
      </c>
      <c r="J8" s="24" t="str">
        <f>INDEX(Inscritos!$C$3:$AJ$318,MATCH('Turma 2019'!$A8,Inscritos!$A$3:$A$318,0),MATCH('Turma 2019'!J$1,Inscritos!$C$2:$AJ$2,0))</f>
        <v>5 ou mais</v>
      </c>
      <c r="K8" s="24" t="str">
        <f>INDEX(Inscritos!$C$3:$AJ$318,MATCH('Turma 2019'!$A8,Inscritos!$A$3:$A$318,0),MATCH('Turma 2019'!K$1,Inscritos!$C$2:$AJ$2,0))</f>
        <v>Não</v>
      </c>
      <c r="L8" s="24" t="str">
        <f>INDEX(Inscritos!$C$3:$AJ$318,MATCH('Turma 2019'!$A8,Inscritos!$A$3:$A$318,0),MATCH('Turma 2019'!L$1,Inscritos!$C$2:$AJ$2,0))</f>
        <v>Ensino Médio Incompleto</v>
      </c>
      <c r="M8" s="24" t="str">
        <f>INDEX(Inscritos!$C$3:$AJ$318,MATCH('Turma 2019'!$A8,Inscritos!$A$3:$A$318,0),MATCH('Turma 2019'!M$1,Inscritos!$C$2:$AJ$2,0))</f>
        <v>Ensino  Médio Completo</v>
      </c>
      <c r="N8" s="24" t="str">
        <f>INDEX(Inscritos!$C$3:$AJ$318,MATCH('Turma 2019'!$A8,Inscritos!$A$3:$A$318,0),MATCH('Turma 2019'!N$1,Inscritos!$C$2:$AJ$2,0))</f>
        <v>Sim</v>
      </c>
      <c r="O8" s="24" t="str">
        <f>INDEX(Inscritos!$C$3:$AJ$318,MATCH('Turma 2019'!$A8,Inscritos!$A$3:$A$318,0),MATCH('Turma 2019'!O$1,Inscritos!$C$2:$AJ$2,0))</f>
        <v>Sim</v>
      </c>
      <c r="P8" s="24" t="str">
        <f>INDEX(Inscritos!$C$3:$AJ$318,MATCH('Turma 2019'!$A8,Inscritos!$A$3:$A$318,0),MATCH('Turma 2019'!P$1,Inscritos!$C$2:$AJ$2,0))</f>
        <v>Mais do que 4</v>
      </c>
      <c r="Q8" s="24" t="str">
        <f>INDEX(Inscritos!$C$3:$AJ$318,MATCH('Turma 2019'!$A8,Inscritos!$A$3:$A$318,0),MATCH('Turma 2019'!Q$1,Inscritos!$C$2:$AJ$2,0))</f>
        <v>Mais de 2</v>
      </c>
      <c r="R8" s="24" t="str">
        <f>INDEX(Inscritos!$C$3:$AJ$318,MATCH('Turma 2019'!$A8,Inscritos!$A$3:$A$318,0),MATCH('Turma 2019'!R$1,Inscritos!$C$2:$AJ$2,0))</f>
        <v>Menos que 1 vez por mês</v>
      </c>
      <c r="S8" s="24" t="str">
        <f>INDEX(Inscritos!$C$3:$AJ$318,MATCH('Turma 2019'!$A8,Inscritos!$A$3:$A$318,0),MATCH('Turma 2019'!S$1,Inscritos!$C$2:$AJ$2,0))</f>
        <v>Não tenho esse costume</v>
      </c>
      <c r="T8" s="24" t="str">
        <f>INDEX(Inscritos!$C$3:$AJ$318,MATCH('Turma 2019'!$A8,Inscritos!$A$3:$A$318,0),MATCH('Turma 2019'!T$1,Inscritos!$C$2:$AJ$2,0))</f>
        <v>Sim</v>
      </c>
      <c r="U8" s="24">
        <f>INDEX(Inscritos!$C$3:$AJ$318,MATCH('Turma 2019'!$A8,Inscritos!$A$3:$A$318,0),MATCH('Turma 2019'!U$1,Inscritos!$C$2:$AJ$2,0))</f>
        <v>2</v>
      </c>
      <c r="V8" s="24" t="str">
        <f>INDEX(Inscritos!$C$3:$AJ$318,MATCH('Turma 2019'!$A8,Inscritos!$A$3:$A$318,0),MATCH('Turma 2019'!V$1,Inscritos!$C$2:$AJ$2,0))</f>
        <v>3 ou mais</v>
      </c>
      <c r="W8" s="24">
        <f>INDEX(Inscritos!$C$3:$AJ$318,MATCH('Turma 2019'!$A8,Inscritos!$A$3:$A$318,0),MATCH('Turma 2019'!W$1,Inscritos!$C$2:$AJ$2,0))</f>
        <v>2</v>
      </c>
      <c r="X8" s="24">
        <f>INDEX(Inscritos!$C$3:$AJ$318,MATCH('Turma 2019'!$A8,Inscritos!$A$3:$A$318,0),MATCH('Turma 2019'!X$1,Inscritos!$C$2:$AJ$2,0))</f>
        <v>2</v>
      </c>
      <c r="Y8" s="24" t="str">
        <f>INDEX(Inscritos!$C$3:$AJ$318,MATCH('Turma 2019'!$A8,Inscritos!$A$3:$A$318,0),MATCH('Turma 2019'!Y$1,Inscritos!$C$2:$AJ$2,0))</f>
        <v>Entre R$ 3000,00 e R$ 4000,00</v>
      </c>
      <c r="Z8" s="24" t="str">
        <f>INDEX(Inscritos!$C$3:$AJ$318,MATCH('Turma 2019'!$A8,Inscritos!$A$3:$A$318,0),MATCH('Turma 2019'!Z$1,Inscritos!$C$2:$AJ$2,0))</f>
        <v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9" spans="1:26" ht="14.25" x14ac:dyDescent="0.2">
      <c r="A9" s="22" t="s">
        <v>357</v>
      </c>
      <c r="B9" s="22" t="str">
        <f>INDEX(DesempenhoXFatores!$B$2:$L$169,MATCH('Turma 2019'!$A9,DesempenhoXFatores!$A$2:$A$169,0),MATCH('Turma 2019'!B$1,DesempenhoXFatores!$B$1:$L$1,0))</f>
        <v>P1</v>
      </c>
      <c r="C9" s="22">
        <f>INDEX(DesempenhoXFatores!$B$2:$L$169,MATCH('Turma 2019'!$A9,DesempenhoXFatores!$A$2:$A$169,0),MATCH('Turma 2019'!C$1,DesempenhoXFatores!$B$1:$L$1,0))</f>
        <v>31</v>
      </c>
      <c r="D9" s="22">
        <f>INDEX(DesempenhoXFatores!$B$2:$L$169,MATCH('Turma 2019'!$A9,DesempenhoXFatores!$A$2:$A$169,0),MATCH('Turma 2019'!D$1,DesempenhoXFatores!$B$1:$L$1,0))</f>
        <v>0.41333333333333333</v>
      </c>
      <c r="E9" s="24" t="str">
        <f>INDEX(Inscritos!$C$3:$AJ$318,MATCH('Turma 2019'!$A9,Inscritos!$A$3:$A$318,0),MATCH('Turma 2019'!E$1,Inscritos!$C$2:$AJ$2,0))</f>
        <v>Chlorita de Oliveira Penteado Martins</v>
      </c>
      <c r="F9" s="24" t="str">
        <f>INDEX(Inscritos!$C$3:$AJ$318,MATCH('Turma 2019'!$A9,Inscritos!$A$3:$A$318,0),MATCH('Turma 2019'!F$1,Inscritos!$C$2:$AJ$2,0))</f>
        <v>Pela divulgação nas escolas</v>
      </c>
      <c r="G9" s="24">
        <f>INDEX(Inscritos!$C$3:$AJ$318,MATCH('Turma 2019'!$A9,Inscritos!$A$3:$A$318,0),MATCH('Turma 2019'!G$1,Inscritos!$C$2:$AJ$2,0))</f>
        <v>17</v>
      </c>
      <c r="H9" s="24" t="str">
        <f>INDEX(Inscritos!$C$3:$AJ$318,MATCH('Turma 2019'!$A9,Inscritos!$A$3:$A$318,0),MATCH('Turma 2019'!H$1,Inscritos!$C$2:$AJ$2,0))</f>
        <v>Branca</v>
      </c>
      <c r="I9" s="24" t="str">
        <f>INDEX(Inscritos!$C$3:$AJ$318,MATCH('Turma 2019'!$A9,Inscritos!$A$3:$A$318,0),MATCH('Turma 2019'!I$1,Inscritos!$C$2:$AJ$2,0))</f>
        <v>Alugada</v>
      </c>
      <c r="J9" s="24" t="str">
        <f>INDEX(Inscritos!$C$3:$AJ$318,MATCH('Turma 2019'!$A9,Inscritos!$A$3:$A$318,0),MATCH('Turma 2019'!J$1,Inscritos!$C$2:$AJ$2,0))</f>
        <v>5 ou mais</v>
      </c>
      <c r="K9" s="24" t="str">
        <f>INDEX(Inscritos!$C$3:$AJ$318,MATCH('Turma 2019'!$A9,Inscritos!$A$3:$A$318,0),MATCH('Turma 2019'!K$1,Inscritos!$C$2:$AJ$2,0))</f>
        <v>Não</v>
      </c>
      <c r="L9" s="24" t="str">
        <f>INDEX(Inscritos!$C$3:$AJ$318,MATCH('Turma 2019'!$A9,Inscritos!$A$3:$A$318,0),MATCH('Turma 2019'!L$1,Inscritos!$C$2:$AJ$2,0))</f>
        <v>Ensino  Superior Completo</v>
      </c>
      <c r="M9" s="24" t="str">
        <f>INDEX(Inscritos!$C$3:$AJ$318,MATCH('Turma 2019'!$A9,Inscritos!$A$3:$A$318,0),MATCH('Turma 2019'!M$1,Inscritos!$C$2:$AJ$2,0))</f>
        <v>Ensino Médio Incompleto</v>
      </c>
      <c r="N9" s="24" t="str">
        <f>INDEX(Inscritos!$C$3:$AJ$318,MATCH('Turma 2019'!$A9,Inscritos!$A$3:$A$318,0),MATCH('Turma 2019'!N$1,Inscritos!$C$2:$AJ$2,0))</f>
        <v>Sim</v>
      </c>
      <c r="O9" s="24" t="str">
        <f>INDEX(Inscritos!$C$3:$AJ$318,MATCH('Turma 2019'!$A9,Inscritos!$A$3:$A$318,0),MATCH('Turma 2019'!O$1,Inscritos!$C$2:$AJ$2,0))</f>
        <v>Sim</v>
      </c>
      <c r="P9" s="24" t="str">
        <f>INDEX(Inscritos!$C$3:$AJ$318,MATCH('Turma 2019'!$A9,Inscritos!$A$3:$A$318,0),MATCH('Turma 2019'!P$1,Inscritos!$C$2:$AJ$2,0))</f>
        <v>1 a 2</v>
      </c>
      <c r="Q9" s="24" t="str">
        <f>INDEX(Inscritos!$C$3:$AJ$318,MATCH('Turma 2019'!$A9,Inscritos!$A$3:$A$318,0),MATCH('Turma 2019'!Q$1,Inscritos!$C$2:$AJ$2,0))</f>
        <v>Até 2</v>
      </c>
      <c r="R9" s="24" t="str">
        <f>INDEX(Inscritos!$C$3:$AJ$318,MATCH('Turma 2019'!$A9,Inscritos!$A$3:$A$318,0),MATCH('Turma 2019'!R$1,Inscritos!$C$2:$AJ$2,0))</f>
        <v>1 a 2 vezes por mês</v>
      </c>
      <c r="S9" s="24" t="str">
        <f>INDEX(Inscritos!$C$3:$AJ$318,MATCH('Turma 2019'!$A9,Inscritos!$A$3:$A$318,0),MATCH('Turma 2019'!S$1,Inscritos!$C$2:$AJ$2,0))</f>
        <v>Não tenho esse costume</v>
      </c>
      <c r="T9" s="24" t="str">
        <f>INDEX(Inscritos!$C$3:$AJ$318,MATCH('Turma 2019'!$A9,Inscritos!$A$3:$A$318,0),MATCH('Turma 2019'!T$1,Inscritos!$C$2:$AJ$2,0))</f>
        <v>Sim</v>
      </c>
      <c r="U9" s="24">
        <f>INDEX(Inscritos!$C$3:$AJ$318,MATCH('Turma 2019'!$A9,Inscritos!$A$3:$A$318,0),MATCH('Turma 2019'!U$1,Inscritos!$C$2:$AJ$2,0))</f>
        <v>2</v>
      </c>
      <c r="V9" s="24" t="str">
        <f>INDEX(Inscritos!$C$3:$AJ$318,MATCH('Turma 2019'!$A9,Inscritos!$A$3:$A$318,0),MATCH('Turma 2019'!V$1,Inscritos!$C$2:$AJ$2,0))</f>
        <v>3 ou mais</v>
      </c>
      <c r="W9" s="24">
        <f>INDEX(Inscritos!$C$3:$AJ$318,MATCH('Turma 2019'!$A9,Inscritos!$A$3:$A$318,0),MATCH('Turma 2019'!W$1,Inscritos!$C$2:$AJ$2,0))</f>
        <v>1</v>
      </c>
      <c r="X9" s="24">
        <f>INDEX(Inscritos!$C$3:$AJ$318,MATCH('Turma 2019'!$A9,Inscritos!$A$3:$A$318,0),MATCH('Turma 2019'!X$1,Inscritos!$C$2:$AJ$2,0))</f>
        <v>1</v>
      </c>
      <c r="Y9" s="24" t="str">
        <f>INDEX(Inscritos!$C$3:$AJ$318,MATCH('Turma 2019'!$A9,Inscritos!$A$3:$A$318,0),MATCH('Turma 2019'!Y$1,Inscritos!$C$2:$AJ$2,0))</f>
        <v>Entre R$ 2000,00 e R$ 3000,00</v>
      </c>
      <c r="Z9" s="24" t="str">
        <f>INDEX(Inscritos!$C$3:$AJ$318,MATCH('Turma 2019'!$A9,Inscritos!$A$3:$A$318,0),MATCH('Turma 2019'!Z$1,Inscritos!$C$2:$AJ$2,0))</f>
        <v>Ouvem música com você, Almoçam ou jantam com você, Apoiam a escolha de fazer um cursinho, Conversam e estimulam você a ingressar em uma Universidade</v>
      </c>
    </row>
    <row r="10" spans="1:26" ht="14.25" x14ac:dyDescent="0.2">
      <c r="A10" s="22" t="s">
        <v>388</v>
      </c>
      <c r="B10" s="22" t="str">
        <f>INDEX(DesempenhoXFatores!$B$2:$L$169,MATCH('Turma 2019'!$A10,DesempenhoXFatores!$A$2:$A$169,0),MATCH('Turma 2019'!B$1,DesempenhoXFatores!$B$1:$L$1,0))</f>
        <v>P1</v>
      </c>
      <c r="C10" s="22">
        <f>INDEX(DesempenhoXFatores!$B$2:$L$169,MATCH('Turma 2019'!$A10,DesempenhoXFatores!$A$2:$A$169,0),MATCH('Turma 2019'!C$1,DesempenhoXFatores!$B$1:$L$1,0))</f>
        <v>39</v>
      </c>
      <c r="D10" s="22">
        <f>INDEX(DesempenhoXFatores!$B$2:$L$169,MATCH('Turma 2019'!$A10,DesempenhoXFatores!$A$2:$A$169,0),MATCH('Turma 2019'!D$1,DesempenhoXFatores!$B$1:$L$1,0))</f>
        <v>0.52</v>
      </c>
      <c r="E10" s="24" t="str">
        <f>INDEX(Inscritos!$C$3:$AJ$318,MATCH('Turma 2019'!$A10,Inscritos!$A$3:$A$318,0),MATCH('Turma 2019'!E$1,Inscritos!$C$2:$AJ$2,0))</f>
        <v>Adelino Bordignon</v>
      </c>
      <c r="F10" s="24" t="str">
        <f>INDEX(Inscritos!$C$3:$AJ$318,MATCH('Turma 2019'!$A10,Inscritos!$A$3:$A$318,0),MATCH('Turma 2019'!F$1,Inscritos!$C$2:$AJ$2,0))</f>
        <v>Pela divulgação nas escolas, Pela divulgação nas redes sociais</v>
      </c>
      <c r="G10" s="24">
        <f>INDEX(Inscritos!$C$3:$AJ$318,MATCH('Turma 2019'!$A10,Inscritos!$A$3:$A$318,0),MATCH('Turma 2019'!G$1,Inscritos!$C$2:$AJ$2,0))</f>
        <v>17</v>
      </c>
      <c r="H10" s="24" t="str">
        <f>INDEX(Inscritos!$C$3:$AJ$318,MATCH('Turma 2019'!$A10,Inscritos!$A$3:$A$318,0),MATCH('Turma 2019'!H$1,Inscritos!$C$2:$AJ$2,0))</f>
        <v>Branca</v>
      </c>
      <c r="I10" s="24" t="str">
        <f>INDEX(Inscritos!$C$3:$AJ$318,MATCH('Turma 2019'!$A10,Inscritos!$A$3:$A$318,0),MATCH('Turma 2019'!I$1,Inscritos!$C$2:$AJ$2,0))</f>
        <v>Financiada</v>
      </c>
      <c r="J10" s="24">
        <f>INDEX(Inscritos!$C$3:$AJ$318,MATCH('Turma 2019'!$A10,Inscritos!$A$3:$A$318,0),MATCH('Turma 2019'!J$1,Inscritos!$C$2:$AJ$2,0))</f>
        <v>3</v>
      </c>
      <c r="K10" s="24" t="str">
        <f>INDEX(Inscritos!$C$3:$AJ$318,MATCH('Turma 2019'!$A10,Inscritos!$A$3:$A$318,0),MATCH('Turma 2019'!K$1,Inscritos!$C$2:$AJ$2,0))</f>
        <v>Não</v>
      </c>
      <c r="L10" s="24" t="str">
        <f>INDEX(Inscritos!$C$3:$AJ$318,MATCH('Turma 2019'!$A10,Inscritos!$A$3:$A$318,0),MATCH('Turma 2019'!L$1,Inscritos!$C$2:$AJ$2,0))</f>
        <v>Ensino Médio Completo</v>
      </c>
      <c r="M10" s="24" t="str">
        <f>INDEX(Inscritos!$C$3:$AJ$318,MATCH('Turma 2019'!$A10,Inscritos!$A$3:$A$318,0),MATCH('Turma 2019'!M$1,Inscritos!$C$2:$AJ$2,0))</f>
        <v>Ensino Superior Completo</v>
      </c>
      <c r="N10" s="24" t="str">
        <f>INDEX(Inscritos!$C$3:$AJ$318,MATCH('Turma 2019'!$A10,Inscritos!$A$3:$A$318,0),MATCH('Turma 2019'!N$1,Inscritos!$C$2:$AJ$2,0))</f>
        <v>Sim</v>
      </c>
      <c r="O10" s="24" t="str">
        <f>INDEX(Inscritos!$C$3:$AJ$318,MATCH('Turma 2019'!$A10,Inscritos!$A$3:$A$318,0),MATCH('Turma 2019'!O$1,Inscritos!$C$2:$AJ$2,0))</f>
        <v>Sim</v>
      </c>
      <c r="P10" s="24" t="str">
        <f>INDEX(Inscritos!$C$3:$AJ$318,MATCH('Turma 2019'!$A10,Inscritos!$A$3:$A$318,0),MATCH('Turma 2019'!P$1,Inscritos!$C$2:$AJ$2,0))</f>
        <v>Menos de 1</v>
      </c>
      <c r="Q10" s="24" t="str">
        <f>INDEX(Inscritos!$C$3:$AJ$318,MATCH('Turma 2019'!$A10,Inscritos!$A$3:$A$318,0),MATCH('Turma 2019'!Q$1,Inscritos!$C$2:$AJ$2,0))</f>
        <v>Até 2</v>
      </c>
      <c r="R10" s="24" t="str">
        <f>INDEX(Inscritos!$C$3:$AJ$318,MATCH('Turma 2019'!$A10,Inscritos!$A$3:$A$318,0),MATCH('Turma 2019'!R$1,Inscritos!$C$2:$AJ$2,0))</f>
        <v>Menos que 1 vez por mês</v>
      </c>
      <c r="S10" s="24" t="str">
        <f>INDEX(Inscritos!$C$3:$AJ$318,MATCH('Turma 2019'!$A10,Inscritos!$A$3:$A$318,0),MATCH('Turma 2019'!S$1,Inscritos!$C$2:$AJ$2,0))</f>
        <v>Conheço ou visitei museus apenas por excursões da escola</v>
      </c>
      <c r="T10" s="24" t="str">
        <f>INDEX(Inscritos!$C$3:$AJ$318,MATCH('Turma 2019'!$A10,Inscritos!$A$3:$A$318,0),MATCH('Turma 2019'!T$1,Inscritos!$C$2:$AJ$2,0))</f>
        <v>Sim</v>
      </c>
      <c r="U10" s="24">
        <f>INDEX(Inscritos!$C$3:$AJ$318,MATCH('Turma 2019'!$A10,Inscritos!$A$3:$A$318,0),MATCH('Turma 2019'!U$1,Inscritos!$C$2:$AJ$2,0))</f>
        <v>2</v>
      </c>
      <c r="V10" s="24" t="str">
        <f>INDEX(Inscritos!$C$3:$AJ$318,MATCH('Turma 2019'!$A10,Inscritos!$A$3:$A$318,0),MATCH('Turma 2019'!V$1,Inscritos!$C$2:$AJ$2,0))</f>
        <v>3 ou mais</v>
      </c>
      <c r="W10" s="24">
        <f>INDEX(Inscritos!$C$3:$AJ$318,MATCH('Turma 2019'!$A10,Inscritos!$A$3:$A$318,0),MATCH('Turma 2019'!W$1,Inscritos!$C$2:$AJ$2,0))</f>
        <v>2</v>
      </c>
      <c r="X10" s="24">
        <f>INDEX(Inscritos!$C$3:$AJ$318,MATCH('Turma 2019'!$A10,Inscritos!$A$3:$A$318,0),MATCH('Turma 2019'!X$1,Inscritos!$C$2:$AJ$2,0))</f>
        <v>2</v>
      </c>
      <c r="Y10" s="24" t="str">
        <f>INDEX(Inscritos!$C$3:$AJ$318,MATCH('Turma 2019'!$A10,Inscritos!$A$3:$A$318,0),MATCH('Turma 2019'!Y$1,Inscritos!$C$2:$AJ$2,0))</f>
        <v>Entre R$ 4000,00 e R$ 5000,00</v>
      </c>
      <c r="Z10" s="24" t="str">
        <f>INDEX(Inscritos!$C$3:$AJ$318,MATCH('Turma 2019'!$A10,Inscritos!$A$3:$A$318,0),MATCH('Turma 2019'!Z$1,Inscritos!$C$2:$AJ$2,0))</f>
        <v>Passam o tempo “batendo papo” com você, Apoiam a escolha de fazer um cursinho, Conversam e estimulam você a ingressar em uma Universidade</v>
      </c>
    </row>
    <row r="11" spans="1:26" ht="14.25" x14ac:dyDescent="0.2">
      <c r="A11" s="22" t="s">
        <v>535</v>
      </c>
      <c r="B11" s="22" t="str">
        <f>INDEX(DesempenhoXFatores!$B$2:$L$169,MATCH('Turma 2019'!$A11,DesempenhoXFatores!$A$2:$A$169,0),MATCH('Turma 2019'!B$1,DesempenhoXFatores!$B$1:$L$1,0))</f>
        <v>P2</v>
      </c>
      <c r="C11" s="22">
        <f>INDEX(DesempenhoXFatores!$B$2:$L$169,MATCH('Turma 2019'!$A11,DesempenhoXFatores!$A$2:$A$169,0),MATCH('Turma 2019'!C$1,DesempenhoXFatores!$B$1:$L$1,0))</f>
        <v>35</v>
      </c>
      <c r="D11" s="22">
        <f>INDEX(DesempenhoXFatores!$B$2:$L$169,MATCH('Turma 2019'!$A11,DesempenhoXFatores!$A$2:$A$169,0),MATCH('Turma 2019'!D$1,DesempenhoXFatores!$B$1:$L$1,0))</f>
        <v>0.46666666666666667</v>
      </c>
      <c r="E11" s="24" t="str">
        <f>INDEX(Inscritos!$C$3:$AJ$318,MATCH('Turma 2019'!$A11,Inscritos!$A$3:$A$318,0),MATCH('Turma 2019'!E$1,Inscritos!$C$2:$AJ$2,0))</f>
        <v>IFSP</v>
      </c>
      <c r="F11" s="24" t="str">
        <f>INDEX(Inscritos!$C$3:$AJ$318,MATCH('Turma 2019'!$A11,Inscritos!$A$3:$A$318,0),MATCH('Turma 2019'!F$1,Inscritos!$C$2:$AJ$2,0))</f>
        <v>Por amigos ou parentes</v>
      </c>
      <c r="G11" s="24">
        <f>INDEX(Inscritos!$C$3:$AJ$318,MATCH('Turma 2019'!$A11,Inscritos!$A$3:$A$318,0),MATCH('Turma 2019'!G$1,Inscritos!$C$2:$AJ$2,0))</f>
        <v>17</v>
      </c>
      <c r="H11" s="24" t="str">
        <f>INDEX(Inscritos!$C$3:$AJ$318,MATCH('Turma 2019'!$A11,Inscritos!$A$3:$A$318,0),MATCH('Turma 2019'!H$1,Inscritos!$C$2:$AJ$2,0))</f>
        <v>Parda</v>
      </c>
      <c r="I11" s="24" t="str">
        <f>INDEX(Inscritos!$C$3:$AJ$318,MATCH('Turma 2019'!$A11,Inscritos!$A$3:$A$318,0),MATCH('Turma 2019'!I$1,Inscritos!$C$2:$AJ$2,0))</f>
        <v>Própria</v>
      </c>
      <c r="J11" s="24">
        <f>INDEX(Inscritos!$C$3:$AJ$318,MATCH('Turma 2019'!$A11,Inscritos!$A$3:$A$318,0),MATCH('Turma 2019'!J$1,Inscritos!$C$2:$AJ$2,0))</f>
        <v>3</v>
      </c>
      <c r="K11" s="24" t="str">
        <f>INDEX(Inscritos!$C$3:$AJ$318,MATCH('Turma 2019'!$A11,Inscritos!$A$3:$A$318,0),MATCH('Turma 2019'!K$1,Inscritos!$C$2:$AJ$2,0))</f>
        <v>Não</v>
      </c>
      <c r="L11" s="24" t="str">
        <f>INDEX(Inscritos!$C$3:$AJ$318,MATCH('Turma 2019'!$A11,Inscritos!$A$3:$A$318,0),MATCH('Turma 2019'!L$1,Inscritos!$C$2:$AJ$2,0))</f>
        <v>Ensino  Superior Completo</v>
      </c>
      <c r="M11" s="24" t="str">
        <f>INDEX(Inscritos!$C$3:$AJ$318,MATCH('Turma 2019'!$A11,Inscritos!$A$3:$A$318,0),MATCH('Turma 2019'!M$1,Inscritos!$C$2:$AJ$2,0))</f>
        <v>Ensino  Médio Completo</v>
      </c>
      <c r="N11" s="24" t="str">
        <f>INDEX(Inscritos!$C$3:$AJ$318,MATCH('Turma 2019'!$A11,Inscritos!$A$3:$A$318,0),MATCH('Turma 2019'!N$1,Inscritos!$C$2:$AJ$2,0))</f>
        <v>Sim</v>
      </c>
      <c r="O11" s="24" t="str">
        <f>INDEX(Inscritos!$C$3:$AJ$318,MATCH('Turma 2019'!$A11,Inscritos!$A$3:$A$318,0),MATCH('Turma 2019'!O$1,Inscritos!$C$2:$AJ$2,0))</f>
        <v>Sim</v>
      </c>
      <c r="P11" s="24" t="str">
        <f>INDEX(Inscritos!$C$3:$AJ$318,MATCH('Turma 2019'!$A11,Inscritos!$A$3:$A$318,0),MATCH('Turma 2019'!P$1,Inscritos!$C$2:$AJ$2,0))</f>
        <v>Mais do que 4</v>
      </c>
      <c r="Q11" s="24" t="str">
        <f>INDEX(Inscritos!$C$3:$AJ$318,MATCH('Turma 2019'!$A11,Inscritos!$A$3:$A$318,0),MATCH('Turma 2019'!Q$1,Inscritos!$C$2:$AJ$2,0))</f>
        <v>Mais de 2</v>
      </c>
      <c r="R11" s="24" t="str">
        <f>INDEX(Inscritos!$C$3:$AJ$318,MATCH('Turma 2019'!$A11,Inscritos!$A$3:$A$318,0),MATCH('Turma 2019'!R$1,Inscritos!$C$2:$AJ$2,0))</f>
        <v>Menos que 1 vez por mês</v>
      </c>
      <c r="S11" s="24" t="str">
        <f>INDEX(Inscritos!$C$3:$AJ$318,MATCH('Turma 2019'!$A11,Inscritos!$A$3:$A$318,0),MATCH('Turma 2019'!S$1,Inscritos!$C$2:$AJ$2,0))</f>
        <v>Conheço ou visitei museus apenas por excursões da escola</v>
      </c>
      <c r="T11" s="24" t="str">
        <f>INDEX(Inscritos!$C$3:$AJ$318,MATCH('Turma 2019'!$A11,Inscritos!$A$3:$A$318,0),MATCH('Turma 2019'!T$1,Inscritos!$C$2:$AJ$2,0))</f>
        <v>Sim</v>
      </c>
      <c r="U11" s="24">
        <f>INDEX(Inscritos!$C$3:$AJ$318,MATCH('Turma 2019'!$A11,Inscritos!$A$3:$A$318,0),MATCH('Turma 2019'!U$1,Inscritos!$C$2:$AJ$2,0))</f>
        <v>1</v>
      </c>
      <c r="V11" s="24" t="str">
        <f>INDEX(Inscritos!$C$3:$AJ$318,MATCH('Turma 2019'!$A11,Inscritos!$A$3:$A$318,0),MATCH('Turma 2019'!V$1,Inscritos!$C$2:$AJ$2,0))</f>
        <v>3 ou mais</v>
      </c>
      <c r="W11" s="24">
        <f>INDEX(Inscritos!$C$3:$AJ$318,MATCH('Turma 2019'!$A11,Inscritos!$A$3:$A$318,0),MATCH('Turma 2019'!W$1,Inscritos!$C$2:$AJ$2,0))</f>
        <v>2</v>
      </c>
      <c r="X11" s="24">
        <f>INDEX(Inscritos!$C$3:$AJ$318,MATCH('Turma 2019'!$A11,Inscritos!$A$3:$A$318,0),MATCH('Turma 2019'!X$1,Inscritos!$C$2:$AJ$2,0))</f>
        <v>1</v>
      </c>
      <c r="Y11" s="24" t="str">
        <f>INDEX(Inscritos!$C$3:$AJ$318,MATCH('Turma 2019'!$A11,Inscritos!$A$3:$A$318,0),MATCH('Turma 2019'!Y$1,Inscritos!$C$2:$AJ$2,0))</f>
        <v>Entre R$ 2000,00 e R$ 3000,00</v>
      </c>
      <c r="Z11" s="24" t="str">
        <f>INDEX(Inscritos!$C$3:$AJ$318,MATCH('Turma 2019'!$A11,Inscritos!$A$3:$A$318,0),MATCH('Turma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12" spans="1:26" ht="14.25" x14ac:dyDescent="0.2">
      <c r="A12" s="22" t="s">
        <v>563</v>
      </c>
      <c r="B12" s="22" t="str">
        <f>INDEX(DesempenhoXFatores!$B$2:$L$169,MATCH('Turma 2019'!$A12,DesempenhoXFatores!$A$2:$A$169,0),MATCH('Turma 2019'!B$1,DesempenhoXFatores!$B$1:$L$1,0))</f>
        <v>P2</v>
      </c>
      <c r="C12" s="22">
        <f>INDEX(DesempenhoXFatores!$B$2:$L$169,MATCH('Turma 2019'!$A12,DesempenhoXFatores!$A$2:$A$169,0),MATCH('Turma 2019'!C$1,DesempenhoXFatores!$B$1:$L$1,0))</f>
        <v>39</v>
      </c>
      <c r="D12" s="22">
        <f>INDEX(DesempenhoXFatores!$B$2:$L$169,MATCH('Turma 2019'!$A12,DesempenhoXFatores!$A$2:$A$169,0),MATCH('Turma 2019'!D$1,DesempenhoXFatores!$B$1:$L$1,0))</f>
        <v>0.52</v>
      </c>
      <c r="E12" s="24" t="str">
        <f>INDEX(Inscritos!$C$3:$AJ$318,MATCH('Turma 2019'!$A12,Inscritos!$A$3:$A$318,0),MATCH('Turma 2019'!E$1,Inscritos!$C$2:$AJ$2,0))</f>
        <v>Adelino Bordignon</v>
      </c>
      <c r="F12" s="24" t="str">
        <f>INDEX(Inscritos!$C$3:$AJ$318,MATCH('Turma 2019'!$A12,Inscritos!$A$3:$A$318,0),MATCH('Turma 2019'!F$1,Inscritos!$C$2:$AJ$2,0))</f>
        <v>Pela divulgação nas redes sociais</v>
      </c>
      <c r="G12" s="24">
        <f>INDEX(Inscritos!$C$3:$AJ$318,MATCH('Turma 2019'!$A12,Inscritos!$A$3:$A$318,0),MATCH('Turma 2019'!G$1,Inscritos!$C$2:$AJ$2,0))</f>
        <v>18</v>
      </c>
      <c r="H12" s="24" t="str">
        <f>INDEX(Inscritos!$C$3:$AJ$318,MATCH('Turma 2019'!$A12,Inscritos!$A$3:$A$318,0),MATCH('Turma 2019'!H$1,Inscritos!$C$2:$AJ$2,0))</f>
        <v>Parda</v>
      </c>
      <c r="I12" s="24" t="str">
        <f>INDEX(Inscritos!$C$3:$AJ$318,MATCH('Turma 2019'!$A12,Inscritos!$A$3:$A$318,0),MATCH('Turma 2019'!I$1,Inscritos!$C$2:$AJ$2,0))</f>
        <v>Própria</v>
      </c>
      <c r="J12" s="24">
        <f>INDEX(Inscritos!$C$3:$AJ$318,MATCH('Turma 2019'!$A12,Inscritos!$A$3:$A$318,0),MATCH('Turma 2019'!J$1,Inscritos!$C$2:$AJ$2,0))</f>
        <v>3</v>
      </c>
      <c r="K12" s="24" t="str">
        <f>INDEX(Inscritos!$C$3:$AJ$318,MATCH('Turma 2019'!$A12,Inscritos!$A$3:$A$318,0),MATCH('Turma 2019'!K$1,Inscritos!$C$2:$AJ$2,0))</f>
        <v>Não</v>
      </c>
      <c r="L12" s="24" t="str">
        <f>INDEX(Inscritos!$C$3:$AJ$318,MATCH('Turma 2019'!$A12,Inscritos!$A$3:$A$318,0),MATCH('Turma 2019'!L$1,Inscritos!$C$2:$AJ$2,0))</f>
        <v>Ensino Médio Completo</v>
      </c>
      <c r="M12" s="24" t="str">
        <f>INDEX(Inscritos!$C$3:$AJ$318,MATCH('Turma 2019'!$A12,Inscritos!$A$3:$A$318,0),MATCH('Turma 2019'!M$1,Inscritos!$C$2:$AJ$2,0))</f>
        <v>Ensino Superior Completo</v>
      </c>
      <c r="N12" s="24" t="str">
        <f>INDEX(Inscritos!$C$3:$AJ$318,MATCH('Turma 2019'!$A12,Inscritos!$A$3:$A$318,0),MATCH('Turma 2019'!N$1,Inscritos!$C$2:$AJ$2,0))</f>
        <v>Sim</v>
      </c>
      <c r="O12" s="24" t="str">
        <f>INDEX(Inscritos!$C$3:$AJ$318,MATCH('Turma 2019'!$A12,Inscritos!$A$3:$A$318,0),MATCH('Turma 2019'!O$1,Inscritos!$C$2:$AJ$2,0))</f>
        <v>Sim</v>
      </c>
      <c r="P12" s="24" t="str">
        <f>INDEX(Inscritos!$C$3:$AJ$318,MATCH('Turma 2019'!$A12,Inscritos!$A$3:$A$318,0),MATCH('Turma 2019'!P$1,Inscritos!$C$2:$AJ$2,0))</f>
        <v>Mais do que 4</v>
      </c>
      <c r="Q12" s="24" t="str">
        <f>INDEX(Inscritos!$C$3:$AJ$318,MATCH('Turma 2019'!$A12,Inscritos!$A$3:$A$318,0),MATCH('Turma 2019'!Q$1,Inscritos!$C$2:$AJ$2,0))</f>
        <v>Mais de 2</v>
      </c>
      <c r="R12" s="24" t="str">
        <f>INDEX(Inscritos!$C$3:$AJ$318,MATCH('Turma 2019'!$A12,Inscritos!$A$3:$A$318,0),MATCH('Turma 2019'!R$1,Inscritos!$C$2:$AJ$2,0))</f>
        <v>Menos que 1 vez por mês</v>
      </c>
      <c r="S12" s="24" t="str">
        <f>INDEX(Inscritos!$C$3:$AJ$318,MATCH('Turma 2019'!$A12,Inscritos!$A$3:$A$318,0),MATCH('Turma 2019'!S$1,Inscritos!$C$2:$AJ$2,0))</f>
        <v>Não tenho esse costume</v>
      </c>
      <c r="T12" s="24" t="str">
        <f>INDEX(Inscritos!$C$3:$AJ$318,MATCH('Turma 2019'!$A12,Inscritos!$A$3:$A$318,0),MATCH('Turma 2019'!T$1,Inscritos!$C$2:$AJ$2,0))</f>
        <v>Sim</v>
      </c>
      <c r="U12" s="24">
        <f>INDEX(Inscritos!$C$3:$AJ$318,MATCH('Turma 2019'!$A12,Inscritos!$A$3:$A$318,0),MATCH('Turma 2019'!U$1,Inscritos!$C$2:$AJ$2,0))</f>
        <v>1</v>
      </c>
      <c r="V12" s="24">
        <f>INDEX(Inscritos!$C$3:$AJ$318,MATCH('Turma 2019'!$A12,Inscritos!$A$3:$A$318,0),MATCH('Turma 2019'!V$1,Inscritos!$C$2:$AJ$2,0))</f>
        <v>2</v>
      </c>
      <c r="W12" s="24">
        <f>INDEX(Inscritos!$C$3:$AJ$318,MATCH('Turma 2019'!$A12,Inscritos!$A$3:$A$318,0),MATCH('Turma 2019'!W$1,Inscritos!$C$2:$AJ$2,0))</f>
        <v>1</v>
      </c>
      <c r="X12" s="24">
        <f>INDEX(Inscritos!$C$3:$AJ$318,MATCH('Turma 2019'!$A12,Inscritos!$A$3:$A$318,0),MATCH('Turma 2019'!X$1,Inscritos!$C$2:$AJ$2,0))</f>
        <v>2</v>
      </c>
      <c r="Y12" s="24" t="str">
        <f>INDEX(Inscritos!$C$3:$AJ$318,MATCH('Turma 2019'!$A12,Inscritos!$A$3:$A$318,0),MATCH('Turma 2019'!Y$1,Inscritos!$C$2:$AJ$2,0))</f>
        <v>Maior que R$ 5000,00</v>
      </c>
      <c r="Z12" s="24" t="str">
        <f>INDEX(Inscritos!$C$3:$AJ$318,MATCH('Turma 2019'!$A12,Inscritos!$A$3:$A$318,0),MATCH('Turma 2019'!Z$1,Inscritos!$C$2:$AJ$2,0))</f>
        <v>Almoçam ou jantam com você</v>
      </c>
    </row>
    <row r="13" spans="1:26" ht="14.25" x14ac:dyDescent="0.2">
      <c r="A13" s="22" t="s">
        <v>646</v>
      </c>
      <c r="B13" s="22" t="str">
        <f>INDEX(DesempenhoXFatores!$B$2:$L$169,MATCH('Turma 2019'!$A13,DesempenhoXFatores!$A$2:$A$169,0),MATCH('Turma 2019'!B$1,DesempenhoXFatores!$B$1:$L$1,0))</f>
        <v>P1</v>
      </c>
      <c r="C13" s="22">
        <f>INDEX(DesempenhoXFatores!$B$2:$L$169,MATCH('Turma 2019'!$A13,DesempenhoXFatores!$A$2:$A$169,0),MATCH('Turma 2019'!C$1,DesempenhoXFatores!$B$1:$L$1,0))</f>
        <v>46</v>
      </c>
      <c r="D13" s="22">
        <f>INDEX(DesempenhoXFatores!$B$2:$L$169,MATCH('Turma 2019'!$A13,DesempenhoXFatores!$A$2:$A$169,0),MATCH('Turma 2019'!D$1,DesempenhoXFatores!$B$1:$L$1,0))</f>
        <v>0.61333333333333329</v>
      </c>
      <c r="E13" s="24" t="str">
        <f>INDEX(Inscritos!$C$3:$AJ$318,MATCH('Turma 2019'!$A13,Inscritos!$A$3:$A$318,0),MATCH('Turma 2019'!E$1,Inscritos!$C$2:$AJ$2,0))</f>
        <v>Adelino Bordignon</v>
      </c>
      <c r="F13" s="24" t="str">
        <f>INDEX(Inscritos!$C$3:$AJ$318,MATCH('Turma 2019'!$A13,Inscritos!$A$3:$A$318,0),MATCH('Turma 2019'!F$1,Inscritos!$C$2:$AJ$2,0))</f>
        <v>Pela divulgação nas redes sociais, Por amigos ou parentes</v>
      </c>
      <c r="G13" s="24">
        <f>INDEX(Inscritos!$C$3:$AJ$318,MATCH('Turma 2019'!$A13,Inscritos!$A$3:$A$318,0),MATCH('Turma 2019'!G$1,Inscritos!$C$2:$AJ$2,0))</f>
        <v>18</v>
      </c>
      <c r="H13" s="24" t="str">
        <f>INDEX(Inscritos!$C$3:$AJ$318,MATCH('Turma 2019'!$A13,Inscritos!$A$3:$A$318,0),MATCH('Turma 2019'!H$1,Inscritos!$C$2:$AJ$2,0))</f>
        <v>Branca</v>
      </c>
      <c r="I13" s="24" t="str">
        <f>INDEX(Inscritos!$C$3:$AJ$318,MATCH('Turma 2019'!$A13,Inscritos!$A$3:$A$318,0),MATCH('Turma 2019'!I$1,Inscritos!$C$2:$AJ$2,0))</f>
        <v>Própria</v>
      </c>
      <c r="J13" s="24">
        <f>INDEX(Inscritos!$C$3:$AJ$318,MATCH('Turma 2019'!$A13,Inscritos!$A$3:$A$318,0),MATCH('Turma 2019'!J$1,Inscritos!$C$2:$AJ$2,0))</f>
        <v>4</v>
      </c>
      <c r="K13" s="24" t="str">
        <f>INDEX(Inscritos!$C$3:$AJ$318,MATCH('Turma 2019'!$A13,Inscritos!$A$3:$A$318,0),MATCH('Turma 2019'!K$1,Inscritos!$C$2:$AJ$2,0))</f>
        <v>Sim</v>
      </c>
      <c r="L13" s="24" t="str">
        <f>INDEX(Inscritos!$C$3:$AJ$318,MATCH('Turma 2019'!$A13,Inscritos!$A$3:$A$318,0),MATCH('Turma 2019'!L$1,Inscritos!$C$2:$AJ$2,0))</f>
        <v>Ensino  Superior  Incompleto</v>
      </c>
      <c r="M13" s="24" t="str">
        <f>INDEX(Inscritos!$C$3:$AJ$318,MATCH('Turma 2019'!$A13,Inscritos!$A$3:$A$318,0),MATCH('Turma 2019'!M$1,Inscritos!$C$2:$AJ$2,0))</f>
        <v>Ensino Fundamental Incompleto</v>
      </c>
      <c r="N13" s="24" t="str">
        <f>INDEX(Inscritos!$C$3:$AJ$318,MATCH('Turma 2019'!$A13,Inscritos!$A$3:$A$318,0),MATCH('Turma 2019'!N$1,Inscritos!$C$2:$AJ$2,0))</f>
        <v>Não</v>
      </c>
      <c r="O13" s="24" t="str">
        <f>INDEX(Inscritos!$C$3:$AJ$318,MATCH('Turma 2019'!$A13,Inscritos!$A$3:$A$318,0),MATCH('Turma 2019'!O$1,Inscritos!$C$2:$AJ$2,0))</f>
        <v>Sim</v>
      </c>
      <c r="P13" s="24" t="str">
        <f>INDEX(Inscritos!$C$3:$AJ$318,MATCH('Turma 2019'!$A13,Inscritos!$A$3:$A$318,0),MATCH('Turma 2019'!P$1,Inscritos!$C$2:$AJ$2,0))</f>
        <v>Mais do que 4</v>
      </c>
      <c r="Q13" s="24" t="str">
        <f>INDEX(Inscritos!$C$3:$AJ$318,MATCH('Turma 2019'!$A13,Inscritos!$A$3:$A$318,0),MATCH('Turma 2019'!Q$1,Inscritos!$C$2:$AJ$2,0))</f>
        <v>Mais de 2</v>
      </c>
      <c r="R13" s="24" t="str">
        <f>INDEX(Inscritos!$C$3:$AJ$318,MATCH('Turma 2019'!$A13,Inscritos!$A$3:$A$318,0),MATCH('Turma 2019'!R$1,Inscritos!$C$2:$AJ$2,0))</f>
        <v>1 a 2 vezes por mês</v>
      </c>
      <c r="S13" s="24" t="str">
        <f>INDEX(Inscritos!$C$3:$AJ$318,MATCH('Turma 2019'!$A13,Inscritos!$A$3:$A$318,0),MATCH('Turma 2019'!S$1,Inscritos!$C$2:$AJ$2,0))</f>
        <v>Não tenho esse costume</v>
      </c>
      <c r="T13" s="24" t="str">
        <f>INDEX(Inscritos!$C$3:$AJ$318,MATCH('Turma 2019'!$A13,Inscritos!$A$3:$A$318,0),MATCH('Turma 2019'!T$1,Inscritos!$C$2:$AJ$2,0))</f>
        <v>Sim</v>
      </c>
      <c r="U13" s="24">
        <f>INDEX(Inscritos!$C$3:$AJ$318,MATCH('Turma 2019'!$A13,Inscritos!$A$3:$A$318,0),MATCH('Turma 2019'!U$1,Inscritos!$C$2:$AJ$2,0))</f>
        <v>2</v>
      </c>
      <c r="V13" s="24" t="str">
        <f>INDEX(Inscritos!$C$3:$AJ$318,MATCH('Turma 2019'!$A13,Inscritos!$A$3:$A$318,0),MATCH('Turma 2019'!V$1,Inscritos!$C$2:$AJ$2,0))</f>
        <v>3 ou mais</v>
      </c>
      <c r="W13" s="24" t="str">
        <f>INDEX(Inscritos!$C$3:$AJ$318,MATCH('Turma 2019'!$A13,Inscritos!$A$3:$A$318,0),MATCH('Turma 2019'!W$1,Inscritos!$C$2:$AJ$2,0))</f>
        <v>3 ou mais</v>
      </c>
      <c r="X13" s="24">
        <f>INDEX(Inscritos!$C$3:$AJ$318,MATCH('Turma 2019'!$A13,Inscritos!$A$3:$A$318,0),MATCH('Turma 2019'!X$1,Inscritos!$C$2:$AJ$2,0))</f>
        <v>2</v>
      </c>
      <c r="Y13" s="24" t="str">
        <f>INDEX(Inscritos!$C$3:$AJ$318,MATCH('Turma 2019'!$A13,Inscritos!$A$3:$A$318,0),MATCH('Turma 2019'!Y$1,Inscritos!$C$2:$AJ$2,0))</f>
        <v>Entre R$ 3000,00 e R$ 4000,00</v>
      </c>
      <c r="Z13" s="24" t="str">
        <f>INDEX(Inscritos!$C$3:$AJ$318,MATCH('Turma 2019'!$A13,Inscritos!$A$3:$A$318,0),MATCH('Turma 2019'!Z$1,Inscritos!$C$2:$AJ$2,0))</f>
        <v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14" spans="1:26" ht="14.25" x14ac:dyDescent="0.2">
      <c r="A14" s="22" t="s">
        <v>663</v>
      </c>
      <c r="B14" s="22" t="str">
        <f>INDEX(DesempenhoXFatores!$B$2:$L$169,MATCH('Turma 2019'!$A14,DesempenhoXFatores!$A$2:$A$169,0),MATCH('Turma 2019'!B$1,DesempenhoXFatores!$B$1:$L$1,0))</f>
        <v>P2</v>
      </c>
      <c r="C14" s="22">
        <f>INDEX(DesempenhoXFatores!$B$2:$L$169,MATCH('Turma 2019'!$A14,DesempenhoXFatores!$A$2:$A$169,0),MATCH('Turma 2019'!C$1,DesempenhoXFatores!$B$1:$L$1,0))</f>
        <v>50</v>
      </c>
      <c r="D14" s="22">
        <f>INDEX(DesempenhoXFatores!$B$2:$L$169,MATCH('Turma 2019'!$A14,DesempenhoXFatores!$A$2:$A$169,0),MATCH('Turma 2019'!D$1,DesempenhoXFatores!$B$1:$L$1,0))</f>
        <v>0.66666666666666663</v>
      </c>
      <c r="E14" s="24" t="str">
        <f>INDEX(Inscritos!$C$3:$AJ$318,MATCH('Turma 2019'!$A14,Inscritos!$A$3:$A$318,0),MATCH('Turma 2019'!E$1,Inscritos!$C$2:$AJ$2,0))</f>
        <v>Adelino Bordignon</v>
      </c>
      <c r="F14" s="24" t="str">
        <f>INDEX(Inscritos!$C$3:$AJ$318,MATCH('Turma 2019'!$A14,Inscritos!$A$3:$A$318,0),MATCH('Turma 2019'!F$1,Inscritos!$C$2:$AJ$2,0))</f>
        <v>Pela divulgação nas escolas</v>
      </c>
      <c r="G14" s="24">
        <f>INDEX(Inscritos!$C$3:$AJ$318,MATCH('Turma 2019'!$A14,Inscritos!$A$3:$A$318,0),MATCH('Turma 2019'!G$1,Inscritos!$C$2:$AJ$2,0))</f>
        <v>18</v>
      </c>
      <c r="H14" s="24" t="str">
        <f>INDEX(Inscritos!$C$3:$AJ$318,MATCH('Turma 2019'!$A14,Inscritos!$A$3:$A$318,0),MATCH('Turma 2019'!H$1,Inscritos!$C$2:$AJ$2,0))</f>
        <v>Branca</v>
      </c>
      <c r="I14" s="24" t="str">
        <f>INDEX(Inscritos!$C$3:$AJ$318,MATCH('Turma 2019'!$A14,Inscritos!$A$3:$A$318,0),MATCH('Turma 2019'!I$1,Inscritos!$C$2:$AJ$2,0))</f>
        <v>Cedida</v>
      </c>
      <c r="J14" s="24">
        <f>INDEX(Inscritos!$C$3:$AJ$318,MATCH('Turma 2019'!$A14,Inscritos!$A$3:$A$318,0),MATCH('Turma 2019'!J$1,Inscritos!$C$2:$AJ$2,0))</f>
        <v>3</v>
      </c>
      <c r="K14" s="24" t="str">
        <f>INDEX(Inscritos!$C$3:$AJ$318,MATCH('Turma 2019'!$A14,Inscritos!$A$3:$A$318,0),MATCH('Turma 2019'!K$1,Inscritos!$C$2:$AJ$2,0))</f>
        <v>Não</v>
      </c>
      <c r="L14" s="24" t="str">
        <f>INDEX(Inscritos!$C$3:$AJ$318,MATCH('Turma 2019'!$A14,Inscritos!$A$3:$A$318,0),MATCH('Turma 2019'!L$1,Inscritos!$C$2:$AJ$2,0))</f>
        <v>Ensino  Superior  Incompleto</v>
      </c>
      <c r="M14" s="24" t="str">
        <f>INDEX(Inscritos!$C$3:$AJ$318,MATCH('Turma 2019'!$A14,Inscritos!$A$3:$A$318,0),MATCH('Turma 2019'!M$1,Inscritos!$C$2:$AJ$2,0))</f>
        <v>Ensino Superior Completo</v>
      </c>
      <c r="N14" s="24" t="str">
        <f>INDEX(Inscritos!$C$3:$AJ$318,MATCH('Turma 2019'!$A14,Inscritos!$A$3:$A$318,0),MATCH('Turma 2019'!N$1,Inscritos!$C$2:$AJ$2,0))</f>
        <v>Sim</v>
      </c>
      <c r="O14" s="24" t="str">
        <f>INDEX(Inscritos!$C$3:$AJ$318,MATCH('Turma 2019'!$A14,Inscritos!$A$3:$A$318,0),MATCH('Turma 2019'!O$1,Inscritos!$C$2:$AJ$2,0))</f>
        <v>Sim</v>
      </c>
      <c r="P14" s="24" t="str">
        <f>INDEX(Inscritos!$C$3:$AJ$318,MATCH('Turma 2019'!$A14,Inscritos!$A$3:$A$318,0),MATCH('Turma 2019'!P$1,Inscritos!$C$2:$AJ$2,0))</f>
        <v>Mais do que 4</v>
      </c>
      <c r="Q14" s="24" t="str">
        <f>INDEX(Inscritos!$C$3:$AJ$318,MATCH('Turma 2019'!$A14,Inscritos!$A$3:$A$318,0),MATCH('Turma 2019'!Q$1,Inscritos!$C$2:$AJ$2,0))</f>
        <v>Mais de 2</v>
      </c>
      <c r="R14" s="24" t="str">
        <f>INDEX(Inscritos!$C$3:$AJ$318,MATCH('Turma 2019'!$A14,Inscritos!$A$3:$A$318,0),MATCH('Turma 2019'!R$1,Inscritos!$C$2:$AJ$2,0))</f>
        <v>1 a 2 vezes por mês</v>
      </c>
      <c r="S14" s="24" t="str">
        <f>INDEX(Inscritos!$C$3:$AJ$318,MATCH('Turma 2019'!$A14,Inscritos!$A$3:$A$318,0),MATCH('Turma 2019'!S$1,Inscritos!$C$2:$AJ$2,0))</f>
        <v>Vou mais de 3 vezes por ano</v>
      </c>
      <c r="T14" s="24" t="str">
        <f>INDEX(Inscritos!$C$3:$AJ$318,MATCH('Turma 2019'!$A14,Inscritos!$A$3:$A$318,0),MATCH('Turma 2019'!T$1,Inscritos!$C$2:$AJ$2,0))</f>
        <v>Sim</v>
      </c>
      <c r="U14" s="24">
        <f>INDEX(Inscritos!$C$3:$AJ$318,MATCH('Turma 2019'!$A14,Inscritos!$A$3:$A$318,0),MATCH('Turma 2019'!U$1,Inscritos!$C$2:$AJ$2,0))</f>
        <v>2</v>
      </c>
      <c r="V14" s="24" t="str">
        <f>INDEX(Inscritos!$C$3:$AJ$318,MATCH('Turma 2019'!$A14,Inscritos!$A$3:$A$318,0),MATCH('Turma 2019'!V$1,Inscritos!$C$2:$AJ$2,0))</f>
        <v>3 ou mais</v>
      </c>
      <c r="W14" s="24">
        <f>INDEX(Inscritos!$C$3:$AJ$318,MATCH('Turma 2019'!$A14,Inscritos!$A$3:$A$318,0),MATCH('Turma 2019'!W$1,Inscritos!$C$2:$AJ$2,0))</f>
        <v>1</v>
      </c>
      <c r="X14" s="24">
        <f>INDEX(Inscritos!$C$3:$AJ$318,MATCH('Turma 2019'!$A14,Inscritos!$A$3:$A$318,0),MATCH('Turma 2019'!X$1,Inscritos!$C$2:$AJ$2,0))</f>
        <v>1</v>
      </c>
      <c r="Y14" s="24" t="str">
        <f>INDEX(Inscritos!$C$3:$AJ$318,MATCH('Turma 2019'!$A14,Inscritos!$A$3:$A$318,0),MATCH('Turma 2019'!Y$1,Inscritos!$C$2:$AJ$2,0))</f>
        <v>Entre R$ 3000,00 e R$ 4000,00</v>
      </c>
      <c r="Z14" s="24" t="str">
        <f>INDEX(Inscritos!$C$3:$AJ$318,MATCH('Turma 2019'!$A14,Inscritos!$A$3:$A$318,0),MATCH('Turma 2019'!Z$1,Inscritos!$C$2:$AJ$2,0))</f>
        <v>Conversam sobre assuntos políticos ou sociais com você, Conversam sobre livros, filmes ou programas de televisão com você, Almoçam ou jantam com você, Apoiam a escolha de fazer um cursinho, Conversam e estimulam você a ingressar em uma Universidade</v>
      </c>
    </row>
    <row r="15" spans="1:26" ht="14.25" x14ac:dyDescent="0.2">
      <c r="A15" s="22" t="s">
        <v>669</v>
      </c>
      <c r="B15" s="22" t="str">
        <f>INDEX(DesempenhoXFatores!$B$2:$L$169,MATCH('Turma 2019'!$A15,DesempenhoXFatores!$A$2:$A$169,0),MATCH('Turma 2019'!B$1,DesempenhoXFatores!$B$1:$L$1,0))</f>
        <v>P1</v>
      </c>
      <c r="C15" s="22">
        <f>INDEX(DesempenhoXFatores!$B$2:$L$169,MATCH('Turma 2019'!$A15,DesempenhoXFatores!$A$2:$A$169,0),MATCH('Turma 2019'!C$1,DesempenhoXFatores!$B$1:$L$1,0))</f>
        <v>59</v>
      </c>
      <c r="D15" s="22">
        <f>INDEX(DesempenhoXFatores!$B$2:$L$169,MATCH('Turma 2019'!$A15,DesempenhoXFatores!$A$2:$A$169,0),MATCH('Turma 2019'!D$1,DesempenhoXFatores!$B$1:$L$1,0))</f>
        <v>0.78666666666666663</v>
      </c>
      <c r="E15" s="24" t="str">
        <f>INDEX(Inscritos!$C$3:$AJ$318,MATCH('Turma 2019'!$A15,Inscritos!$A$3:$A$318,0),MATCH('Turma 2019'!E$1,Inscritos!$C$2:$AJ$2,0))</f>
        <v>Adelino Bordignon</v>
      </c>
      <c r="F15" s="24" t="str">
        <f>INDEX(Inscritos!$C$3:$AJ$318,MATCH('Turma 2019'!$A15,Inscritos!$A$3:$A$318,0),MATCH('Turma 2019'!F$1,Inscritos!$C$2:$AJ$2,0))</f>
        <v>Pela divulgação nas escolas</v>
      </c>
      <c r="G15" s="24">
        <f>INDEX(Inscritos!$C$3:$AJ$318,MATCH('Turma 2019'!$A15,Inscritos!$A$3:$A$318,0),MATCH('Turma 2019'!G$1,Inscritos!$C$2:$AJ$2,0))</f>
        <v>17</v>
      </c>
      <c r="H15" s="24" t="str">
        <f>INDEX(Inscritos!$C$3:$AJ$318,MATCH('Turma 2019'!$A15,Inscritos!$A$3:$A$318,0),MATCH('Turma 2019'!H$1,Inscritos!$C$2:$AJ$2,0))</f>
        <v>Branca</v>
      </c>
      <c r="I15" s="24" t="str">
        <f>INDEX(Inscritos!$C$3:$AJ$318,MATCH('Turma 2019'!$A15,Inscritos!$A$3:$A$318,0),MATCH('Turma 2019'!I$1,Inscritos!$C$2:$AJ$2,0))</f>
        <v>Alugada</v>
      </c>
      <c r="J15" s="24">
        <f>INDEX(Inscritos!$C$3:$AJ$318,MATCH('Turma 2019'!$A15,Inscritos!$A$3:$A$318,0),MATCH('Turma 2019'!J$1,Inscritos!$C$2:$AJ$2,0))</f>
        <v>4</v>
      </c>
      <c r="K15" s="24" t="str">
        <f>INDEX(Inscritos!$C$3:$AJ$318,MATCH('Turma 2019'!$A15,Inscritos!$A$3:$A$318,0),MATCH('Turma 2019'!K$1,Inscritos!$C$2:$AJ$2,0))</f>
        <v>Não</v>
      </c>
      <c r="L15" s="24" t="str">
        <f>INDEX(Inscritos!$C$3:$AJ$318,MATCH('Turma 2019'!$A15,Inscritos!$A$3:$A$318,0),MATCH('Turma 2019'!L$1,Inscritos!$C$2:$AJ$2,0))</f>
        <v>Pós - Graduado</v>
      </c>
      <c r="M15" s="24" t="str">
        <f>INDEX(Inscritos!$C$3:$AJ$318,MATCH('Turma 2019'!$A15,Inscritos!$A$3:$A$318,0),MATCH('Turma 2019'!M$1,Inscritos!$C$2:$AJ$2,0))</f>
        <v>Ensino Médio Incompleto</v>
      </c>
      <c r="N15" s="24" t="str">
        <f>INDEX(Inscritos!$C$3:$AJ$318,MATCH('Turma 2019'!$A15,Inscritos!$A$3:$A$318,0),MATCH('Turma 2019'!N$1,Inscritos!$C$2:$AJ$2,0))</f>
        <v>Sim</v>
      </c>
      <c r="O15" s="24" t="str">
        <f>INDEX(Inscritos!$C$3:$AJ$318,MATCH('Turma 2019'!$A15,Inscritos!$A$3:$A$318,0),MATCH('Turma 2019'!O$1,Inscritos!$C$2:$AJ$2,0))</f>
        <v>Sim</v>
      </c>
      <c r="P15" s="24" t="str">
        <f>INDEX(Inscritos!$C$3:$AJ$318,MATCH('Turma 2019'!$A15,Inscritos!$A$3:$A$318,0),MATCH('Turma 2019'!P$1,Inscritos!$C$2:$AJ$2,0))</f>
        <v>3 a 4</v>
      </c>
      <c r="Q15" s="24" t="str">
        <f>INDEX(Inscritos!$C$3:$AJ$318,MATCH('Turma 2019'!$A15,Inscritos!$A$3:$A$318,0),MATCH('Turma 2019'!Q$1,Inscritos!$C$2:$AJ$2,0))</f>
        <v>Mais de 2</v>
      </c>
      <c r="R15" s="24" t="str">
        <f>INDEX(Inscritos!$C$3:$AJ$318,MATCH('Turma 2019'!$A15,Inscritos!$A$3:$A$318,0),MATCH('Turma 2019'!R$1,Inscritos!$C$2:$AJ$2,0))</f>
        <v>Menos que 1 vez por mês</v>
      </c>
      <c r="S15" s="24" t="str">
        <f>INDEX(Inscritos!$C$3:$AJ$318,MATCH('Turma 2019'!$A15,Inscritos!$A$3:$A$318,0),MATCH('Turma 2019'!S$1,Inscritos!$C$2:$AJ$2,0))</f>
        <v>Não tenho esse costume</v>
      </c>
      <c r="T15" s="24" t="str">
        <f>INDEX(Inscritos!$C$3:$AJ$318,MATCH('Turma 2019'!$A15,Inscritos!$A$3:$A$318,0),MATCH('Turma 2019'!T$1,Inscritos!$C$2:$AJ$2,0))</f>
        <v>Sim</v>
      </c>
      <c r="U15" s="24">
        <f>INDEX(Inscritos!$C$3:$AJ$318,MATCH('Turma 2019'!$A15,Inscritos!$A$3:$A$318,0),MATCH('Turma 2019'!U$1,Inscritos!$C$2:$AJ$2,0))</f>
        <v>2</v>
      </c>
      <c r="V15" s="24" t="str">
        <f>INDEX(Inscritos!$C$3:$AJ$318,MATCH('Turma 2019'!$A15,Inscritos!$A$3:$A$318,0),MATCH('Turma 2019'!V$1,Inscritos!$C$2:$AJ$2,0))</f>
        <v>3 ou mais</v>
      </c>
      <c r="W15" s="24" t="str">
        <f>INDEX(Inscritos!$C$3:$AJ$318,MATCH('Turma 2019'!$A15,Inscritos!$A$3:$A$318,0),MATCH('Turma 2019'!W$1,Inscritos!$C$2:$AJ$2,0))</f>
        <v>Nenhum</v>
      </c>
      <c r="X15" s="24">
        <f>INDEX(Inscritos!$C$3:$AJ$318,MATCH('Turma 2019'!$A15,Inscritos!$A$3:$A$318,0),MATCH('Turma 2019'!X$1,Inscritos!$C$2:$AJ$2,0))</f>
        <v>1</v>
      </c>
      <c r="Y15" s="24" t="str">
        <f>INDEX(Inscritos!$C$3:$AJ$318,MATCH('Turma 2019'!$A15,Inscritos!$A$3:$A$318,0),MATCH('Turma 2019'!Y$1,Inscritos!$C$2:$AJ$2,0))</f>
        <v>Entre R$ 1000,00 e R$ 2000,00</v>
      </c>
      <c r="Z15" s="24" t="str">
        <f>INDEX(Inscritos!$C$3:$AJ$318,MATCH('Turma 2019'!$A15,Inscritos!$A$3:$A$318,0),MATCH('Turma 2019'!Z$1,Inscritos!$C$2:$AJ$2,0))</f>
        <v>Conversam sobre livros, filmes ou programas de televisão com você, Almoçam ou jantam com você, Passam o tempo “batendo papo” com você, Conversam e estimulam você a ingressar em uma Universidade</v>
      </c>
    </row>
    <row r="16" spans="1:26" ht="14.25" x14ac:dyDescent="0.2">
      <c r="A16" s="22" t="s">
        <v>682</v>
      </c>
      <c r="B16" s="22" t="str">
        <f>INDEX(DesempenhoXFatores!$B$2:$L$169,MATCH('Turma 2019'!$A16,DesempenhoXFatores!$A$2:$A$169,0),MATCH('Turma 2019'!B$1,DesempenhoXFatores!$B$1:$L$1,0))</f>
        <v>P1</v>
      </c>
      <c r="C16" s="22">
        <f>INDEX(DesempenhoXFatores!$B$2:$L$169,MATCH('Turma 2019'!$A16,DesempenhoXFatores!$A$2:$A$169,0),MATCH('Turma 2019'!C$1,DesempenhoXFatores!$B$1:$L$1,0))</f>
        <v>37</v>
      </c>
      <c r="D16" s="22">
        <f>INDEX(DesempenhoXFatores!$B$2:$L$169,MATCH('Turma 2019'!$A16,DesempenhoXFatores!$A$2:$A$169,0),MATCH('Turma 2019'!D$1,DesempenhoXFatores!$B$1:$L$1,0))</f>
        <v>0.49333333333333335</v>
      </c>
      <c r="E16" s="24" t="str">
        <f>INDEX(Inscritos!$C$3:$AJ$318,MATCH('Turma 2019'!$A16,Inscritos!$A$3:$A$318,0),MATCH('Turma 2019'!E$1,Inscritos!$C$2:$AJ$2,0))</f>
        <v>Adelino Bordignon</v>
      </c>
      <c r="F16" s="24" t="str">
        <f>INDEX(Inscritos!$C$3:$AJ$318,MATCH('Turma 2019'!$A16,Inscritos!$A$3:$A$318,0),MATCH('Turma 2019'!F$1,Inscritos!$C$2:$AJ$2,0))</f>
        <v>Pela divulgação nas redes sociais</v>
      </c>
      <c r="G16" s="24">
        <f>INDEX(Inscritos!$C$3:$AJ$318,MATCH('Turma 2019'!$A16,Inscritos!$A$3:$A$318,0),MATCH('Turma 2019'!G$1,Inscritos!$C$2:$AJ$2,0))</f>
        <v>18</v>
      </c>
      <c r="H16" s="24" t="str">
        <f>INDEX(Inscritos!$C$3:$AJ$318,MATCH('Turma 2019'!$A16,Inscritos!$A$3:$A$318,0),MATCH('Turma 2019'!H$1,Inscritos!$C$2:$AJ$2,0))</f>
        <v>Branca</v>
      </c>
      <c r="I16" s="24" t="str">
        <f>INDEX(Inscritos!$C$3:$AJ$318,MATCH('Turma 2019'!$A16,Inscritos!$A$3:$A$318,0),MATCH('Turma 2019'!I$1,Inscritos!$C$2:$AJ$2,0))</f>
        <v>Alugada</v>
      </c>
      <c r="J16" s="24">
        <f>INDEX(Inscritos!$C$3:$AJ$318,MATCH('Turma 2019'!$A16,Inscritos!$A$3:$A$318,0),MATCH('Turma 2019'!J$1,Inscritos!$C$2:$AJ$2,0))</f>
        <v>2</v>
      </c>
      <c r="K16" s="24" t="str">
        <f>INDEX(Inscritos!$C$3:$AJ$318,MATCH('Turma 2019'!$A16,Inscritos!$A$3:$A$318,0),MATCH('Turma 2019'!K$1,Inscritos!$C$2:$AJ$2,0))</f>
        <v>Não</v>
      </c>
      <c r="L16" s="24" t="str">
        <f>INDEX(Inscritos!$C$3:$AJ$318,MATCH('Turma 2019'!$A16,Inscritos!$A$3:$A$318,0),MATCH('Turma 2019'!L$1,Inscritos!$C$2:$AJ$2,0))</f>
        <v>Ensino Médio Completo</v>
      </c>
      <c r="M16" s="24" t="str">
        <f>INDEX(Inscritos!$C$3:$AJ$318,MATCH('Turma 2019'!$A16,Inscritos!$A$3:$A$318,0),MATCH('Turma 2019'!M$1,Inscritos!$C$2:$AJ$2,0))</f>
        <v>Pós - Graduada</v>
      </c>
      <c r="N16" s="24" t="str">
        <f>INDEX(Inscritos!$C$3:$AJ$318,MATCH('Turma 2019'!$A16,Inscritos!$A$3:$A$318,0),MATCH('Turma 2019'!N$1,Inscritos!$C$2:$AJ$2,0))</f>
        <v>Sim</v>
      </c>
      <c r="O16" s="24" t="str">
        <f>INDEX(Inscritos!$C$3:$AJ$318,MATCH('Turma 2019'!$A16,Inscritos!$A$3:$A$318,0),MATCH('Turma 2019'!O$1,Inscritos!$C$2:$AJ$2,0))</f>
        <v>Sim</v>
      </c>
      <c r="P16" s="24" t="str">
        <f>INDEX(Inscritos!$C$3:$AJ$318,MATCH('Turma 2019'!$A16,Inscritos!$A$3:$A$318,0),MATCH('Turma 2019'!P$1,Inscritos!$C$2:$AJ$2,0))</f>
        <v>1 a 2</v>
      </c>
      <c r="Q16" s="24" t="str">
        <f>INDEX(Inscritos!$C$3:$AJ$318,MATCH('Turma 2019'!$A16,Inscritos!$A$3:$A$318,0),MATCH('Turma 2019'!Q$1,Inscritos!$C$2:$AJ$2,0))</f>
        <v>Até 2</v>
      </c>
      <c r="R16" s="24" t="str">
        <f>INDEX(Inscritos!$C$3:$AJ$318,MATCH('Turma 2019'!$A16,Inscritos!$A$3:$A$318,0),MATCH('Turma 2019'!R$1,Inscritos!$C$2:$AJ$2,0))</f>
        <v>Menos que 1 vez por mês</v>
      </c>
      <c r="S16" s="24" t="str">
        <f>INDEX(Inscritos!$C$3:$AJ$318,MATCH('Turma 2019'!$A16,Inscritos!$A$3:$A$318,0),MATCH('Turma 2019'!S$1,Inscritos!$C$2:$AJ$2,0))</f>
        <v>Vou 1 vez por ano</v>
      </c>
      <c r="T16" s="24" t="str">
        <f>INDEX(Inscritos!$C$3:$AJ$318,MATCH('Turma 2019'!$A16,Inscritos!$A$3:$A$318,0),MATCH('Turma 2019'!T$1,Inscritos!$C$2:$AJ$2,0))</f>
        <v>Sim</v>
      </c>
      <c r="U16" s="24">
        <f>INDEX(Inscritos!$C$3:$AJ$318,MATCH('Turma 2019'!$A16,Inscritos!$A$3:$A$318,0),MATCH('Turma 2019'!U$1,Inscritos!$C$2:$AJ$2,0))</f>
        <v>2</v>
      </c>
      <c r="V16" s="24">
        <f>INDEX(Inscritos!$C$3:$AJ$318,MATCH('Turma 2019'!$A16,Inscritos!$A$3:$A$318,0),MATCH('Turma 2019'!V$1,Inscritos!$C$2:$AJ$2,0))</f>
        <v>2</v>
      </c>
      <c r="W16" s="24">
        <f>INDEX(Inscritos!$C$3:$AJ$318,MATCH('Turma 2019'!$A16,Inscritos!$A$3:$A$318,0),MATCH('Turma 2019'!W$1,Inscritos!$C$2:$AJ$2,0))</f>
        <v>1</v>
      </c>
      <c r="X16" s="24">
        <f>INDEX(Inscritos!$C$3:$AJ$318,MATCH('Turma 2019'!$A16,Inscritos!$A$3:$A$318,0),MATCH('Turma 2019'!X$1,Inscritos!$C$2:$AJ$2,0))</f>
        <v>1</v>
      </c>
      <c r="Y16" s="24" t="str">
        <f>INDEX(Inscritos!$C$3:$AJ$318,MATCH('Turma 2019'!$A16,Inscritos!$A$3:$A$318,0),MATCH('Turma 2019'!Y$1,Inscritos!$C$2:$AJ$2,0))</f>
        <v>Entre R$ 2000,00 e R$ 3000,00</v>
      </c>
      <c r="Z16" s="24" t="str">
        <f>INDEX(Inscritos!$C$3:$AJ$318,MATCH('Turma 2019'!$A16,Inscritos!$A$3:$A$318,0),MATCH('Turma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17" spans="1:26" ht="14.25" x14ac:dyDescent="0.2">
      <c r="A17" s="22" t="s">
        <v>696</v>
      </c>
      <c r="B17" s="22" t="str">
        <f>INDEX(DesempenhoXFatores!$B$2:$L$169,MATCH('Turma 2019'!$A17,DesempenhoXFatores!$A$2:$A$169,0),MATCH('Turma 2019'!B$1,DesempenhoXFatores!$B$1:$L$1,0))</f>
        <v>P1</v>
      </c>
      <c r="C17" s="22">
        <f>INDEX(DesempenhoXFatores!$B$2:$L$169,MATCH('Turma 2019'!$A17,DesempenhoXFatores!$A$2:$A$169,0),MATCH('Turma 2019'!C$1,DesempenhoXFatores!$B$1:$L$1,0))</f>
        <v>40</v>
      </c>
      <c r="D17" s="22">
        <f>INDEX(DesempenhoXFatores!$B$2:$L$169,MATCH('Turma 2019'!$A17,DesempenhoXFatores!$A$2:$A$169,0),MATCH('Turma 2019'!D$1,DesempenhoXFatores!$B$1:$L$1,0))</f>
        <v>0.53333333333333333</v>
      </c>
      <c r="E17" s="24" t="str">
        <f>INDEX(Inscritos!$C$3:$AJ$318,MATCH('Turma 2019'!$A17,Inscritos!$A$3:$A$318,0),MATCH('Turma 2019'!E$1,Inscritos!$C$2:$AJ$2,0))</f>
        <v>Adelino Bordignon</v>
      </c>
      <c r="F17" s="24" t="str">
        <f>INDEX(Inscritos!$C$3:$AJ$318,MATCH('Turma 2019'!$A17,Inscritos!$A$3:$A$318,0),MATCH('Turma 2019'!F$1,Inscritos!$C$2:$AJ$2,0))</f>
        <v>Pela divulgação nas escolas</v>
      </c>
      <c r="G17" s="24">
        <f>INDEX(Inscritos!$C$3:$AJ$318,MATCH('Turma 2019'!$A17,Inscritos!$A$3:$A$318,0),MATCH('Turma 2019'!G$1,Inscritos!$C$2:$AJ$2,0))</f>
        <v>17</v>
      </c>
      <c r="H17" s="24" t="str">
        <f>INDEX(Inscritos!$C$3:$AJ$318,MATCH('Turma 2019'!$A17,Inscritos!$A$3:$A$318,0),MATCH('Turma 2019'!H$1,Inscritos!$C$2:$AJ$2,0))</f>
        <v>Parda</v>
      </c>
      <c r="I17" s="24" t="str">
        <f>INDEX(Inscritos!$C$3:$AJ$318,MATCH('Turma 2019'!$A17,Inscritos!$A$3:$A$318,0),MATCH('Turma 2019'!I$1,Inscritos!$C$2:$AJ$2,0))</f>
        <v>Financiada</v>
      </c>
      <c r="J17" s="24" t="str">
        <f>INDEX(Inscritos!$C$3:$AJ$318,MATCH('Turma 2019'!$A17,Inscritos!$A$3:$A$318,0),MATCH('Turma 2019'!J$1,Inscritos!$C$2:$AJ$2,0))</f>
        <v>5 ou mais</v>
      </c>
      <c r="K17" s="24" t="str">
        <f>INDEX(Inscritos!$C$3:$AJ$318,MATCH('Turma 2019'!$A17,Inscritos!$A$3:$A$318,0),MATCH('Turma 2019'!K$1,Inscritos!$C$2:$AJ$2,0))</f>
        <v>Sim</v>
      </c>
      <c r="L17" s="24" t="str">
        <f>INDEX(Inscritos!$C$3:$AJ$318,MATCH('Turma 2019'!$A17,Inscritos!$A$3:$A$318,0),MATCH('Turma 2019'!L$1,Inscritos!$C$2:$AJ$2,0))</f>
        <v>Ensino  Superior  Incompleto</v>
      </c>
      <c r="M17" s="24" t="str">
        <f>INDEX(Inscritos!$C$3:$AJ$318,MATCH('Turma 2019'!$A17,Inscritos!$A$3:$A$318,0),MATCH('Turma 2019'!M$1,Inscritos!$C$2:$AJ$2,0))</f>
        <v>Ensino  Médio Completo</v>
      </c>
      <c r="N17" s="24" t="str">
        <f>INDEX(Inscritos!$C$3:$AJ$318,MATCH('Turma 2019'!$A17,Inscritos!$A$3:$A$318,0),MATCH('Turma 2019'!N$1,Inscritos!$C$2:$AJ$2,0))</f>
        <v>Não</v>
      </c>
      <c r="O17" s="24" t="str">
        <f>INDEX(Inscritos!$C$3:$AJ$318,MATCH('Turma 2019'!$A17,Inscritos!$A$3:$A$318,0),MATCH('Turma 2019'!O$1,Inscritos!$C$2:$AJ$2,0))</f>
        <v>Sim</v>
      </c>
      <c r="P17" s="24" t="str">
        <f>INDEX(Inscritos!$C$3:$AJ$318,MATCH('Turma 2019'!$A17,Inscritos!$A$3:$A$318,0),MATCH('Turma 2019'!P$1,Inscritos!$C$2:$AJ$2,0))</f>
        <v>1 a 2</v>
      </c>
      <c r="Q17" s="24" t="str">
        <f>INDEX(Inscritos!$C$3:$AJ$318,MATCH('Turma 2019'!$A17,Inscritos!$A$3:$A$318,0),MATCH('Turma 2019'!Q$1,Inscritos!$C$2:$AJ$2,0))</f>
        <v>Até 2</v>
      </c>
      <c r="R17" s="24" t="str">
        <f>INDEX(Inscritos!$C$3:$AJ$318,MATCH('Turma 2019'!$A17,Inscritos!$A$3:$A$318,0),MATCH('Turma 2019'!R$1,Inscritos!$C$2:$AJ$2,0))</f>
        <v>Menos que 1 vez por mês</v>
      </c>
      <c r="S17" s="24" t="str">
        <f>INDEX(Inscritos!$C$3:$AJ$318,MATCH('Turma 2019'!$A17,Inscritos!$A$3:$A$318,0),MATCH('Turma 2019'!S$1,Inscritos!$C$2:$AJ$2,0))</f>
        <v>Não tenho esse costume</v>
      </c>
      <c r="T17" s="24" t="str">
        <f>INDEX(Inscritos!$C$3:$AJ$318,MATCH('Turma 2019'!$A17,Inscritos!$A$3:$A$318,0),MATCH('Turma 2019'!T$1,Inscritos!$C$2:$AJ$2,0))</f>
        <v>Sim</v>
      </c>
      <c r="U17" s="24" t="str">
        <f>INDEX(Inscritos!$C$3:$AJ$318,MATCH('Turma 2019'!$A17,Inscritos!$A$3:$A$318,0),MATCH('Turma 2019'!U$1,Inscritos!$C$2:$AJ$2,0))</f>
        <v>3 ou mais</v>
      </c>
      <c r="V17" s="24" t="str">
        <f>INDEX(Inscritos!$C$3:$AJ$318,MATCH('Turma 2019'!$A17,Inscritos!$A$3:$A$318,0),MATCH('Turma 2019'!V$1,Inscritos!$C$2:$AJ$2,0))</f>
        <v>3 ou mais</v>
      </c>
      <c r="W17" s="24">
        <f>INDEX(Inscritos!$C$3:$AJ$318,MATCH('Turma 2019'!$A17,Inscritos!$A$3:$A$318,0),MATCH('Turma 2019'!W$1,Inscritos!$C$2:$AJ$2,0))</f>
        <v>2</v>
      </c>
      <c r="X17" s="24">
        <f>INDEX(Inscritos!$C$3:$AJ$318,MATCH('Turma 2019'!$A17,Inscritos!$A$3:$A$318,0),MATCH('Turma 2019'!X$1,Inscritos!$C$2:$AJ$2,0))</f>
        <v>2</v>
      </c>
      <c r="Y17" s="24" t="str">
        <f>INDEX(Inscritos!$C$3:$AJ$318,MATCH('Turma 2019'!$A17,Inscritos!$A$3:$A$318,0),MATCH('Turma 2019'!Y$1,Inscritos!$C$2:$AJ$2,0))</f>
        <v>Entre R$ 3000,00 e R$ 4000,00</v>
      </c>
      <c r="Z17" s="24" t="str">
        <f>INDEX(Inscritos!$C$3:$AJ$318,MATCH('Turma 2019'!$A17,Inscritos!$A$3:$A$318,0),MATCH('Turma 2019'!Z$1,Inscritos!$C$2:$AJ$2,0))</f>
        <v>Conversam sobre assuntos políticos ou sociais com você, Conversam sobre livros, filmes ou programas de televisão com você, Apoiam a escolha de fazer um cursinho, Conversam e estimulam você a ingressar em uma Universidade</v>
      </c>
    </row>
    <row r="18" spans="1:26" ht="14.25" x14ac:dyDescent="0.2">
      <c r="A18" s="22" t="s">
        <v>703</v>
      </c>
      <c r="B18" s="22" t="str">
        <f>INDEX(DesempenhoXFatores!$B$2:$L$169,MATCH('Turma 2019'!$A18,DesempenhoXFatores!$A$2:$A$169,0),MATCH('Turma 2019'!B$1,DesempenhoXFatores!$B$1:$L$1,0))</f>
        <v>P2</v>
      </c>
      <c r="C18" s="22">
        <f>INDEX(DesempenhoXFatores!$B$2:$L$169,MATCH('Turma 2019'!$A18,DesempenhoXFatores!$A$2:$A$169,0),MATCH('Turma 2019'!C$1,DesempenhoXFatores!$B$1:$L$1,0))</f>
        <v>60</v>
      </c>
      <c r="D18" s="22">
        <f>INDEX(DesempenhoXFatores!$B$2:$L$169,MATCH('Turma 2019'!$A18,DesempenhoXFatores!$A$2:$A$169,0),MATCH('Turma 2019'!D$1,DesempenhoXFatores!$B$1:$L$1,0))</f>
        <v>0.8</v>
      </c>
      <c r="E18" s="24" t="str">
        <f>INDEX(Inscritos!$C$3:$AJ$318,MATCH('Turma 2019'!$A18,Inscritos!$A$3:$A$318,0),MATCH('Turma 2019'!E$1,Inscritos!$C$2:$AJ$2,0))</f>
        <v>Adelino Bordignon</v>
      </c>
      <c r="F18" s="24" t="str">
        <f>INDEX(Inscritos!$C$3:$AJ$318,MATCH('Turma 2019'!$A18,Inscritos!$A$3:$A$318,0),MATCH('Turma 2019'!F$1,Inscritos!$C$2:$AJ$2,0))</f>
        <v>Por amigos ou parentes</v>
      </c>
      <c r="G18" s="24">
        <f>INDEX(Inscritos!$C$3:$AJ$318,MATCH('Turma 2019'!$A18,Inscritos!$A$3:$A$318,0),MATCH('Turma 2019'!G$1,Inscritos!$C$2:$AJ$2,0))</f>
        <v>17</v>
      </c>
      <c r="H18" s="24" t="str">
        <f>INDEX(Inscritos!$C$3:$AJ$318,MATCH('Turma 2019'!$A18,Inscritos!$A$3:$A$318,0),MATCH('Turma 2019'!H$1,Inscritos!$C$2:$AJ$2,0))</f>
        <v>Branca</v>
      </c>
      <c r="I18" s="24" t="str">
        <f>INDEX(Inscritos!$C$3:$AJ$318,MATCH('Turma 2019'!$A18,Inscritos!$A$3:$A$318,0),MATCH('Turma 2019'!I$1,Inscritos!$C$2:$AJ$2,0))</f>
        <v>Própria</v>
      </c>
      <c r="J18" s="24">
        <f>INDEX(Inscritos!$C$3:$AJ$318,MATCH('Turma 2019'!$A18,Inscritos!$A$3:$A$318,0),MATCH('Turma 2019'!J$1,Inscritos!$C$2:$AJ$2,0))</f>
        <v>4</v>
      </c>
      <c r="K18" s="24" t="str">
        <f>INDEX(Inscritos!$C$3:$AJ$318,MATCH('Turma 2019'!$A18,Inscritos!$A$3:$A$318,0),MATCH('Turma 2019'!K$1,Inscritos!$C$2:$AJ$2,0))</f>
        <v>Não</v>
      </c>
      <c r="L18" s="24" t="str">
        <f>INDEX(Inscritos!$C$3:$AJ$318,MATCH('Turma 2019'!$A18,Inscritos!$A$3:$A$318,0),MATCH('Turma 2019'!L$1,Inscritos!$C$2:$AJ$2,0))</f>
        <v>Ensino Fundamental Incompleto</v>
      </c>
      <c r="M18" s="24" t="str">
        <f>INDEX(Inscritos!$C$3:$AJ$318,MATCH('Turma 2019'!$A18,Inscritos!$A$3:$A$318,0),MATCH('Turma 2019'!M$1,Inscritos!$C$2:$AJ$2,0))</f>
        <v>Ensino Fundamental Incompleto</v>
      </c>
      <c r="N18" s="24" t="str">
        <f>INDEX(Inscritos!$C$3:$AJ$318,MATCH('Turma 2019'!$A18,Inscritos!$A$3:$A$318,0),MATCH('Turma 2019'!N$1,Inscritos!$C$2:$AJ$2,0))</f>
        <v>Sim</v>
      </c>
      <c r="O18" s="24" t="str">
        <f>INDEX(Inscritos!$C$3:$AJ$318,MATCH('Turma 2019'!$A18,Inscritos!$A$3:$A$318,0),MATCH('Turma 2019'!O$1,Inscritos!$C$2:$AJ$2,0))</f>
        <v>Sim</v>
      </c>
      <c r="P18" s="24" t="str">
        <f>INDEX(Inscritos!$C$3:$AJ$318,MATCH('Turma 2019'!$A18,Inscritos!$A$3:$A$318,0),MATCH('Turma 2019'!P$1,Inscritos!$C$2:$AJ$2,0))</f>
        <v>3 a 4</v>
      </c>
      <c r="Q18" s="24" t="str">
        <f>INDEX(Inscritos!$C$3:$AJ$318,MATCH('Turma 2019'!$A18,Inscritos!$A$3:$A$318,0),MATCH('Turma 2019'!Q$1,Inscritos!$C$2:$AJ$2,0))</f>
        <v>Mais de 2</v>
      </c>
      <c r="R18" s="24" t="str">
        <f>INDEX(Inscritos!$C$3:$AJ$318,MATCH('Turma 2019'!$A18,Inscritos!$A$3:$A$318,0),MATCH('Turma 2019'!R$1,Inscritos!$C$2:$AJ$2,0))</f>
        <v>Menos que 1 vez por mês</v>
      </c>
      <c r="S18" s="24" t="str">
        <f>INDEX(Inscritos!$C$3:$AJ$318,MATCH('Turma 2019'!$A18,Inscritos!$A$3:$A$318,0),MATCH('Turma 2019'!S$1,Inscritos!$C$2:$AJ$2,0))</f>
        <v>Conheço ou visitei museus apenas por excursões da escola</v>
      </c>
      <c r="T18" s="24" t="str">
        <f>INDEX(Inscritos!$C$3:$AJ$318,MATCH('Turma 2019'!$A18,Inscritos!$A$3:$A$318,0),MATCH('Turma 2019'!T$1,Inscritos!$C$2:$AJ$2,0))</f>
        <v>Sim</v>
      </c>
      <c r="U18" s="24">
        <f>INDEX(Inscritos!$C$3:$AJ$318,MATCH('Turma 2019'!$A18,Inscritos!$A$3:$A$318,0),MATCH('Turma 2019'!U$1,Inscritos!$C$2:$AJ$2,0))</f>
        <v>2</v>
      </c>
      <c r="V18" s="24" t="str">
        <f>INDEX(Inscritos!$C$3:$AJ$318,MATCH('Turma 2019'!$A18,Inscritos!$A$3:$A$318,0),MATCH('Turma 2019'!V$1,Inscritos!$C$2:$AJ$2,0))</f>
        <v>3 ou mais</v>
      </c>
      <c r="W18" s="24">
        <f>INDEX(Inscritos!$C$3:$AJ$318,MATCH('Turma 2019'!$A18,Inscritos!$A$3:$A$318,0),MATCH('Turma 2019'!W$1,Inscritos!$C$2:$AJ$2,0))</f>
        <v>1</v>
      </c>
      <c r="X18" s="24">
        <f>INDEX(Inscritos!$C$3:$AJ$318,MATCH('Turma 2019'!$A18,Inscritos!$A$3:$A$318,0),MATCH('Turma 2019'!X$1,Inscritos!$C$2:$AJ$2,0))</f>
        <v>2</v>
      </c>
      <c r="Y18" s="24" t="str">
        <f>INDEX(Inscritos!$C$3:$AJ$318,MATCH('Turma 2019'!$A18,Inscritos!$A$3:$A$318,0),MATCH('Turma 2019'!Y$1,Inscritos!$C$2:$AJ$2,0))</f>
        <v>Entre R$ 2000,00 e R$ 3000,00</v>
      </c>
      <c r="Z18" s="24" t="str">
        <f>INDEX(Inscritos!$C$3:$AJ$318,MATCH('Turma 2019'!$A18,Inscritos!$A$3:$A$318,0),MATCH('Turma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19" spans="1:26" ht="15" x14ac:dyDescent="0.25">
      <c r="A19" s="7" t="s">
        <v>722</v>
      </c>
      <c r="B19" s="22" t="str">
        <f>INDEX(DesempenhoXFatores!$B$2:$L$169,MATCH('Turma 2019'!$A19,DesempenhoXFatores!$A$2:$A$169,0),MATCH('Turma 2019'!B$1,DesempenhoXFatores!$B$1:$L$1,0))</f>
        <v>P1</v>
      </c>
      <c r="C19" s="22">
        <f>INDEX(DesempenhoXFatores!$B$2:$L$169,MATCH('Turma 2019'!$A19,DesempenhoXFatores!$A$2:$A$169,0),MATCH('Turma 2019'!C$1,DesempenhoXFatores!$B$1:$L$1,0))</f>
        <v>33</v>
      </c>
      <c r="D19" s="22">
        <f>INDEX(DesempenhoXFatores!$B$2:$L$169,MATCH('Turma 2019'!$A19,DesempenhoXFatores!$A$2:$A$169,0),MATCH('Turma 2019'!D$1,DesempenhoXFatores!$B$1:$L$1,0))</f>
        <v>0.44</v>
      </c>
      <c r="E19" s="24" t="str">
        <f>INDEX(Inscritos!$C$3:$AJ$318,MATCH('Turma 2019'!$A19,Inscritos!$A$3:$A$318,0),MATCH('Turma 2019'!E$1,Inscritos!$C$2:$AJ$2,0))</f>
        <v>IFSP</v>
      </c>
      <c r="F19" s="24" t="str">
        <f>INDEX(Inscritos!$C$3:$AJ$318,MATCH('Turma 2019'!$A19,Inscritos!$A$3:$A$318,0),MATCH('Turma 2019'!F$1,Inscritos!$C$2:$AJ$2,0))</f>
        <v>Pela divulgação nas redes sociais, Por amigos ou parentes</v>
      </c>
      <c r="G19" s="24">
        <f>INDEX(Inscritos!$C$3:$AJ$318,MATCH('Turma 2019'!$A19,Inscritos!$A$3:$A$318,0),MATCH('Turma 2019'!G$1,Inscritos!$C$2:$AJ$2,0))</f>
        <v>18</v>
      </c>
      <c r="H19" s="24" t="str">
        <f>INDEX(Inscritos!$C$3:$AJ$318,MATCH('Turma 2019'!$A19,Inscritos!$A$3:$A$318,0),MATCH('Turma 2019'!H$1,Inscritos!$C$2:$AJ$2,0))</f>
        <v>Branca</v>
      </c>
      <c r="I19" s="24" t="str">
        <f>INDEX(Inscritos!$C$3:$AJ$318,MATCH('Turma 2019'!$A19,Inscritos!$A$3:$A$318,0),MATCH('Turma 2019'!I$1,Inscritos!$C$2:$AJ$2,0))</f>
        <v>Alugada</v>
      </c>
      <c r="J19" s="24">
        <f>INDEX(Inscritos!$C$3:$AJ$318,MATCH('Turma 2019'!$A19,Inscritos!$A$3:$A$318,0),MATCH('Turma 2019'!J$1,Inscritos!$C$2:$AJ$2,0))</f>
        <v>4</v>
      </c>
      <c r="K19" s="24" t="str">
        <f>INDEX(Inscritos!$C$3:$AJ$318,MATCH('Turma 2019'!$A19,Inscritos!$A$3:$A$318,0),MATCH('Turma 2019'!K$1,Inscritos!$C$2:$AJ$2,0))</f>
        <v>Não</v>
      </c>
      <c r="L19" s="24" t="str">
        <f>INDEX(Inscritos!$C$3:$AJ$318,MATCH('Turma 2019'!$A19,Inscritos!$A$3:$A$318,0),MATCH('Turma 2019'!L$1,Inscritos!$C$2:$AJ$2,0))</f>
        <v>Ensino Médio Completo</v>
      </c>
      <c r="M19" s="24" t="str">
        <f>INDEX(Inscritos!$C$3:$AJ$318,MATCH('Turma 2019'!$A19,Inscritos!$A$3:$A$318,0),MATCH('Turma 2019'!M$1,Inscritos!$C$2:$AJ$2,0))</f>
        <v>Ensino  Médio Completo</v>
      </c>
      <c r="N19" s="24" t="str">
        <f>INDEX(Inscritos!$C$3:$AJ$318,MATCH('Turma 2019'!$A19,Inscritos!$A$3:$A$318,0),MATCH('Turma 2019'!N$1,Inscritos!$C$2:$AJ$2,0))</f>
        <v>Sim</v>
      </c>
      <c r="O19" s="24" t="str">
        <f>INDEX(Inscritos!$C$3:$AJ$318,MATCH('Turma 2019'!$A19,Inscritos!$A$3:$A$318,0),MATCH('Turma 2019'!O$1,Inscritos!$C$2:$AJ$2,0))</f>
        <v>Sim</v>
      </c>
      <c r="P19" s="24" t="str">
        <f>INDEX(Inscritos!$C$3:$AJ$318,MATCH('Turma 2019'!$A19,Inscritos!$A$3:$A$318,0),MATCH('Turma 2019'!P$1,Inscritos!$C$2:$AJ$2,0))</f>
        <v>Menos de 1</v>
      </c>
      <c r="Q19" s="24" t="str">
        <f>INDEX(Inscritos!$C$3:$AJ$318,MATCH('Turma 2019'!$A19,Inscritos!$A$3:$A$318,0),MATCH('Turma 2019'!Q$1,Inscritos!$C$2:$AJ$2,0))</f>
        <v>Até 2</v>
      </c>
      <c r="R19" s="24" t="str">
        <f>INDEX(Inscritos!$C$3:$AJ$318,MATCH('Turma 2019'!$A19,Inscritos!$A$3:$A$318,0),MATCH('Turma 2019'!R$1,Inscritos!$C$2:$AJ$2,0))</f>
        <v>1 a 2 vezes por mês</v>
      </c>
      <c r="S19" s="24" t="str">
        <f>INDEX(Inscritos!$C$3:$AJ$318,MATCH('Turma 2019'!$A19,Inscritos!$A$3:$A$318,0),MATCH('Turma 2019'!S$1,Inscritos!$C$2:$AJ$2,0))</f>
        <v>Conheço ou visitei museus apenas por excursões da escola</v>
      </c>
      <c r="T19" s="24" t="str">
        <f>INDEX(Inscritos!$C$3:$AJ$318,MATCH('Turma 2019'!$A19,Inscritos!$A$3:$A$318,0),MATCH('Turma 2019'!T$1,Inscritos!$C$2:$AJ$2,0))</f>
        <v>Não</v>
      </c>
      <c r="U19" s="24">
        <f>INDEX(Inscritos!$C$3:$AJ$318,MATCH('Turma 2019'!$A19,Inscritos!$A$3:$A$318,0),MATCH('Turma 2019'!U$1,Inscritos!$C$2:$AJ$2,0))</f>
        <v>1</v>
      </c>
      <c r="V19" s="24" t="str">
        <f>INDEX(Inscritos!$C$3:$AJ$318,MATCH('Turma 2019'!$A19,Inscritos!$A$3:$A$318,0),MATCH('Turma 2019'!V$1,Inscritos!$C$2:$AJ$2,0))</f>
        <v>3 ou mais</v>
      </c>
      <c r="W19" s="24">
        <f>INDEX(Inscritos!$C$3:$AJ$318,MATCH('Turma 2019'!$A19,Inscritos!$A$3:$A$318,0),MATCH('Turma 2019'!W$1,Inscritos!$C$2:$AJ$2,0))</f>
        <v>2</v>
      </c>
      <c r="X19" s="24">
        <f>INDEX(Inscritos!$C$3:$AJ$318,MATCH('Turma 2019'!$A19,Inscritos!$A$3:$A$318,0),MATCH('Turma 2019'!X$1,Inscritos!$C$2:$AJ$2,0))</f>
        <v>1</v>
      </c>
      <c r="Y19" s="24" t="str">
        <f>INDEX(Inscritos!$C$3:$AJ$318,MATCH('Turma 2019'!$A19,Inscritos!$A$3:$A$318,0),MATCH('Turma 2019'!Y$1,Inscritos!$C$2:$AJ$2,0))</f>
        <v>Entre R$ 2000,00 e R$ 3000,00</v>
      </c>
      <c r="Z19" s="24" t="str">
        <f>INDEX(Inscritos!$C$3:$AJ$318,MATCH('Turma 2019'!$A19,Inscritos!$A$3:$A$318,0),MATCH('Turma 2019'!Z$1,Inscritos!$C$2:$AJ$2,0))</f>
        <v>Conversam sobre assuntos políticos ou sociais com você, Ouvem música com você, Apoiam a escolha de fazer um cursinho, Conversam e estimulam você a ingressar em uma Universidade</v>
      </c>
    </row>
    <row r="20" spans="1:26" ht="14.25" x14ac:dyDescent="0.2">
      <c r="A20" s="22" t="s">
        <v>2113</v>
      </c>
      <c r="B20" s="22" t="e">
        <f>INDEX(DesempenhoXFatores!$B$2:$L$169,MATCH('Turma 2019'!$A20,DesempenhoXFatores!$A$2:$A$169,0),MATCH('Turma 2019'!B$1,DesempenhoXFatores!$B$1:$L$1,0))</f>
        <v>#N/A</v>
      </c>
      <c r="C20" s="22" t="e">
        <f>INDEX(DesempenhoXFatores!$B$2:$L$169,MATCH('Turma 2019'!$A20,DesempenhoXFatores!$A$2:$A$169,0),MATCH('Turma 2019'!C$1,DesempenhoXFatores!$B$1:$L$1,0))</f>
        <v>#N/A</v>
      </c>
      <c r="D20" s="22" t="e">
        <f>INDEX(DesempenhoXFatores!$B$2:$L$169,MATCH('Turma 2019'!$A20,DesempenhoXFatores!$A$2:$A$169,0),MATCH('Turma 2019'!D$1,DesempenhoXFatores!$B$1:$L$1,0))</f>
        <v>#N/A</v>
      </c>
      <c r="E20" s="24" t="e">
        <f>INDEX(Inscritos!$C$3:$AJ$318,MATCH('Turma 2019'!$A20,Inscritos!$A$3:$A$318,0),MATCH('Turma 2019'!E$1,Inscritos!$C$2:$AJ$2,0))</f>
        <v>#N/A</v>
      </c>
      <c r="F20" s="24" t="e">
        <f>INDEX(Inscritos!$C$3:$AJ$318,MATCH('Turma 2019'!$A20,Inscritos!$A$3:$A$318,0),MATCH('Turma 2019'!F$1,Inscritos!$C$2:$AJ$2,0))</f>
        <v>#N/A</v>
      </c>
      <c r="G20" s="24" t="e">
        <f>INDEX(Inscritos!$C$3:$AJ$318,MATCH('Turma 2019'!$A20,Inscritos!$A$3:$A$318,0),MATCH('Turma 2019'!G$1,Inscritos!$C$2:$AJ$2,0))</f>
        <v>#N/A</v>
      </c>
      <c r="H20" s="24" t="e">
        <f>INDEX(Inscritos!$C$3:$AJ$318,MATCH('Turma 2019'!$A20,Inscritos!$A$3:$A$318,0),MATCH('Turma 2019'!H$1,Inscritos!$C$2:$AJ$2,0))</f>
        <v>#N/A</v>
      </c>
      <c r="I20" s="24" t="e">
        <f>INDEX(Inscritos!$C$3:$AJ$318,MATCH('Turma 2019'!$A20,Inscritos!$A$3:$A$318,0),MATCH('Turma 2019'!I$1,Inscritos!$C$2:$AJ$2,0))</f>
        <v>#N/A</v>
      </c>
      <c r="J20" s="24" t="e">
        <f>INDEX(Inscritos!$C$3:$AJ$318,MATCH('Turma 2019'!$A20,Inscritos!$A$3:$A$318,0),MATCH('Turma 2019'!J$1,Inscritos!$C$2:$AJ$2,0))</f>
        <v>#N/A</v>
      </c>
      <c r="K20" s="24" t="e">
        <f>INDEX(Inscritos!$C$3:$AJ$318,MATCH('Turma 2019'!$A20,Inscritos!$A$3:$A$318,0),MATCH('Turma 2019'!K$1,Inscritos!$C$2:$AJ$2,0))</f>
        <v>#N/A</v>
      </c>
      <c r="L20" s="24" t="e">
        <f>INDEX(Inscritos!$C$3:$AJ$318,MATCH('Turma 2019'!$A20,Inscritos!$A$3:$A$318,0),MATCH('Turma 2019'!L$1,Inscritos!$C$2:$AJ$2,0))</f>
        <v>#N/A</v>
      </c>
      <c r="M20" s="24" t="e">
        <f>INDEX(Inscritos!$C$3:$AJ$318,MATCH('Turma 2019'!$A20,Inscritos!$A$3:$A$318,0),MATCH('Turma 2019'!M$1,Inscritos!$C$2:$AJ$2,0))</f>
        <v>#N/A</v>
      </c>
      <c r="N20" s="24" t="e">
        <f>INDEX(Inscritos!$C$3:$AJ$318,MATCH('Turma 2019'!$A20,Inscritos!$A$3:$A$318,0),MATCH('Turma 2019'!N$1,Inscritos!$C$2:$AJ$2,0))</f>
        <v>#N/A</v>
      </c>
      <c r="O20" s="24" t="e">
        <f>INDEX(Inscritos!$C$3:$AJ$318,MATCH('Turma 2019'!$A20,Inscritos!$A$3:$A$318,0),MATCH('Turma 2019'!O$1,Inscritos!$C$2:$AJ$2,0))</f>
        <v>#N/A</v>
      </c>
      <c r="P20" s="24" t="e">
        <f>INDEX(Inscritos!$C$3:$AJ$318,MATCH('Turma 2019'!$A20,Inscritos!$A$3:$A$318,0),MATCH('Turma 2019'!P$1,Inscritos!$C$2:$AJ$2,0))</f>
        <v>#N/A</v>
      </c>
      <c r="Q20" s="24" t="e">
        <f>INDEX(Inscritos!$C$3:$AJ$318,MATCH('Turma 2019'!$A20,Inscritos!$A$3:$A$318,0),MATCH('Turma 2019'!Q$1,Inscritos!$C$2:$AJ$2,0))</f>
        <v>#N/A</v>
      </c>
      <c r="R20" s="24" t="e">
        <f>INDEX(Inscritos!$C$3:$AJ$318,MATCH('Turma 2019'!$A20,Inscritos!$A$3:$A$318,0),MATCH('Turma 2019'!R$1,Inscritos!$C$2:$AJ$2,0))</f>
        <v>#N/A</v>
      </c>
      <c r="S20" s="24" t="e">
        <f>INDEX(Inscritos!$C$3:$AJ$318,MATCH('Turma 2019'!$A20,Inscritos!$A$3:$A$318,0),MATCH('Turma 2019'!S$1,Inscritos!$C$2:$AJ$2,0))</f>
        <v>#N/A</v>
      </c>
      <c r="T20" s="24" t="e">
        <f>INDEX(Inscritos!$C$3:$AJ$318,MATCH('Turma 2019'!$A20,Inscritos!$A$3:$A$318,0),MATCH('Turma 2019'!T$1,Inscritos!$C$2:$AJ$2,0))</f>
        <v>#N/A</v>
      </c>
      <c r="U20" s="24" t="e">
        <f>INDEX(Inscritos!$C$3:$AJ$318,MATCH('Turma 2019'!$A20,Inscritos!$A$3:$A$318,0),MATCH('Turma 2019'!U$1,Inscritos!$C$2:$AJ$2,0))</f>
        <v>#N/A</v>
      </c>
      <c r="V20" s="24" t="e">
        <f>INDEX(Inscritos!$C$3:$AJ$318,MATCH('Turma 2019'!$A20,Inscritos!$A$3:$A$318,0),MATCH('Turma 2019'!V$1,Inscritos!$C$2:$AJ$2,0))</f>
        <v>#N/A</v>
      </c>
      <c r="W20" s="24" t="e">
        <f>INDEX(Inscritos!$C$3:$AJ$318,MATCH('Turma 2019'!$A20,Inscritos!$A$3:$A$318,0),MATCH('Turma 2019'!W$1,Inscritos!$C$2:$AJ$2,0))</f>
        <v>#N/A</v>
      </c>
      <c r="X20" s="24" t="e">
        <f>INDEX(Inscritos!$C$3:$AJ$318,MATCH('Turma 2019'!$A20,Inscritos!$A$3:$A$318,0),MATCH('Turma 2019'!X$1,Inscritos!$C$2:$AJ$2,0))</f>
        <v>#N/A</v>
      </c>
      <c r="Y20" s="24" t="e">
        <f>INDEX(Inscritos!$C$3:$AJ$318,MATCH('Turma 2019'!$A20,Inscritos!$A$3:$A$318,0),MATCH('Turma 2019'!Y$1,Inscritos!$C$2:$AJ$2,0))</f>
        <v>#N/A</v>
      </c>
      <c r="Z20" s="24" t="e">
        <f>INDEX(Inscritos!$C$3:$AJ$318,MATCH('Turma 2019'!$A20,Inscritos!$A$3:$A$318,0),MATCH('Turma 2019'!Z$1,Inscritos!$C$2:$AJ$2,0))</f>
        <v>#N/A</v>
      </c>
    </row>
    <row r="21" spans="1:26" ht="14.25" x14ac:dyDescent="0.2">
      <c r="A21" s="22" t="s">
        <v>2114</v>
      </c>
      <c r="B21" s="22" t="e">
        <f>INDEX(DesempenhoXFatores!$B$2:$L$169,MATCH('Turma 2019'!$A21,DesempenhoXFatores!$A$2:$A$169,0),MATCH('Turma 2019'!B$1,DesempenhoXFatores!$B$1:$L$1,0))</f>
        <v>#N/A</v>
      </c>
      <c r="C21" s="22" t="e">
        <f>INDEX(DesempenhoXFatores!$B$2:$L$169,MATCH('Turma 2019'!$A21,DesempenhoXFatores!$A$2:$A$169,0),MATCH('Turma 2019'!C$1,DesempenhoXFatores!$B$1:$L$1,0))</f>
        <v>#N/A</v>
      </c>
      <c r="D21" s="22" t="e">
        <f>INDEX(DesempenhoXFatores!$B$2:$L$169,MATCH('Turma 2019'!$A21,DesempenhoXFatores!$A$2:$A$169,0),MATCH('Turma 2019'!D$1,DesempenhoXFatores!$B$1:$L$1,0))</f>
        <v>#N/A</v>
      </c>
      <c r="E21" s="24" t="e">
        <f>INDEX(Inscritos!$C$3:$AJ$318,MATCH('Turma 2019'!$A21,Inscritos!$A$3:$A$318,0),MATCH('Turma 2019'!E$1,Inscritos!$C$2:$AJ$2,0))</f>
        <v>#N/A</v>
      </c>
      <c r="F21" s="24" t="e">
        <f>INDEX(Inscritos!$C$3:$AJ$318,MATCH('Turma 2019'!$A21,Inscritos!$A$3:$A$318,0),MATCH('Turma 2019'!F$1,Inscritos!$C$2:$AJ$2,0))</f>
        <v>#N/A</v>
      </c>
      <c r="G21" s="24" t="e">
        <f>INDEX(Inscritos!$C$3:$AJ$318,MATCH('Turma 2019'!$A21,Inscritos!$A$3:$A$318,0),MATCH('Turma 2019'!G$1,Inscritos!$C$2:$AJ$2,0))</f>
        <v>#N/A</v>
      </c>
      <c r="H21" s="24" t="e">
        <f>INDEX(Inscritos!$C$3:$AJ$318,MATCH('Turma 2019'!$A21,Inscritos!$A$3:$A$318,0),MATCH('Turma 2019'!H$1,Inscritos!$C$2:$AJ$2,0))</f>
        <v>#N/A</v>
      </c>
      <c r="I21" s="24" t="e">
        <f>INDEX(Inscritos!$C$3:$AJ$318,MATCH('Turma 2019'!$A21,Inscritos!$A$3:$A$318,0),MATCH('Turma 2019'!I$1,Inscritos!$C$2:$AJ$2,0))</f>
        <v>#N/A</v>
      </c>
      <c r="J21" s="24" t="e">
        <f>INDEX(Inscritos!$C$3:$AJ$318,MATCH('Turma 2019'!$A21,Inscritos!$A$3:$A$318,0),MATCH('Turma 2019'!J$1,Inscritos!$C$2:$AJ$2,0))</f>
        <v>#N/A</v>
      </c>
      <c r="K21" s="24" t="e">
        <f>INDEX(Inscritos!$C$3:$AJ$318,MATCH('Turma 2019'!$A21,Inscritos!$A$3:$A$318,0),MATCH('Turma 2019'!K$1,Inscritos!$C$2:$AJ$2,0))</f>
        <v>#N/A</v>
      </c>
      <c r="L21" s="24" t="e">
        <f>INDEX(Inscritos!$C$3:$AJ$318,MATCH('Turma 2019'!$A21,Inscritos!$A$3:$A$318,0),MATCH('Turma 2019'!L$1,Inscritos!$C$2:$AJ$2,0))</f>
        <v>#N/A</v>
      </c>
      <c r="M21" s="24" t="e">
        <f>INDEX(Inscritos!$C$3:$AJ$318,MATCH('Turma 2019'!$A21,Inscritos!$A$3:$A$318,0),MATCH('Turma 2019'!M$1,Inscritos!$C$2:$AJ$2,0))</f>
        <v>#N/A</v>
      </c>
      <c r="N21" s="24" t="e">
        <f>INDEX(Inscritos!$C$3:$AJ$318,MATCH('Turma 2019'!$A21,Inscritos!$A$3:$A$318,0),MATCH('Turma 2019'!N$1,Inscritos!$C$2:$AJ$2,0))</f>
        <v>#N/A</v>
      </c>
      <c r="O21" s="24" t="e">
        <f>INDEX(Inscritos!$C$3:$AJ$318,MATCH('Turma 2019'!$A21,Inscritos!$A$3:$A$318,0),MATCH('Turma 2019'!O$1,Inscritos!$C$2:$AJ$2,0))</f>
        <v>#N/A</v>
      </c>
      <c r="P21" s="24" t="e">
        <f>INDEX(Inscritos!$C$3:$AJ$318,MATCH('Turma 2019'!$A21,Inscritos!$A$3:$A$318,0),MATCH('Turma 2019'!P$1,Inscritos!$C$2:$AJ$2,0))</f>
        <v>#N/A</v>
      </c>
      <c r="Q21" s="24" t="e">
        <f>INDEX(Inscritos!$C$3:$AJ$318,MATCH('Turma 2019'!$A21,Inscritos!$A$3:$A$318,0),MATCH('Turma 2019'!Q$1,Inscritos!$C$2:$AJ$2,0))</f>
        <v>#N/A</v>
      </c>
      <c r="R21" s="24" t="e">
        <f>INDEX(Inscritos!$C$3:$AJ$318,MATCH('Turma 2019'!$A21,Inscritos!$A$3:$A$318,0),MATCH('Turma 2019'!R$1,Inscritos!$C$2:$AJ$2,0))</f>
        <v>#N/A</v>
      </c>
      <c r="S21" s="24" t="e">
        <f>INDEX(Inscritos!$C$3:$AJ$318,MATCH('Turma 2019'!$A21,Inscritos!$A$3:$A$318,0),MATCH('Turma 2019'!S$1,Inscritos!$C$2:$AJ$2,0))</f>
        <v>#N/A</v>
      </c>
      <c r="T21" s="24" t="e">
        <f>INDEX(Inscritos!$C$3:$AJ$318,MATCH('Turma 2019'!$A21,Inscritos!$A$3:$A$318,0),MATCH('Turma 2019'!T$1,Inscritos!$C$2:$AJ$2,0))</f>
        <v>#N/A</v>
      </c>
      <c r="U21" s="24" t="e">
        <f>INDEX(Inscritos!$C$3:$AJ$318,MATCH('Turma 2019'!$A21,Inscritos!$A$3:$A$318,0),MATCH('Turma 2019'!U$1,Inscritos!$C$2:$AJ$2,0))</f>
        <v>#N/A</v>
      </c>
      <c r="V21" s="24" t="e">
        <f>INDEX(Inscritos!$C$3:$AJ$318,MATCH('Turma 2019'!$A21,Inscritos!$A$3:$A$318,0),MATCH('Turma 2019'!V$1,Inscritos!$C$2:$AJ$2,0))</f>
        <v>#N/A</v>
      </c>
      <c r="W21" s="24" t="e">
        <f>INDEX(Inscritos!$C$3:$AJ$318,MATCH('Turma 2019'!$A21,Inscritos!$A$3:$A$318,0),MATCH('Turma 2019'!W$1,Inscritos!$C$2:$AJ$2,0))</f>
        <v>#N/A</v>
      </c>
      <c r="X21" s="24" t="e">
        <f>INDEX(Inscritos!$C$3:$AJ$318,MATCH('Turma 2019'!$A21,Inscritos!$A$3:$A$318,0),MATCH('Turma 2019'!X$1,Inscritos!$C$2:$AJ$2,0))</f>
        <v>#N/A</v>
      </c>
      <c r="Y21" s="24" t="e">
        <f>INDEX(Inscritos!$C$3:$AJ$318,MATCH('Turma 2019'!$A21,Inscritos!$A$3:$A$318,0),MATCH('Turma 2019'!Y$1,Inscritos!$C$2:$AJ$2,0))</f>
        <v>#N/A</v>
      </c>
      <c r="Z21" s="24" t="e">
        <f>INDEX(Inscritos!$C$3:$AJ$318,MATCH('Turma 2019'!$A21,Inscritos!$A$3:$A$318,0),MATCH('Turma 2019'!Z$1,Inscritos!$C$2:$AJ$2,0))</f>
        <v>#N/A</v>
      </c>
    </row>
    <row r="22" spans="1:26" ht="14.25" x14ac:dyDescent="0.2">
      <c r="A22" s="22" t="s">
        <v>909</v>
      </c>
      <c r="B22" s="22" t="str">
        <f>INDEX(DesempenhoXFatores!$B$2:$L$169,MATCH('Turma 2019'!$A22,DesempenhoXFatores!$A$2:$A$169,0),MATCH('Turma 2019'!B$1,DesempenhoXFatores!$B$1:$L$1,0))</f>
        <v>P2</v>
      </c>
      <c r="C22" s="22">
        <f>INDEX(DesempenhoXFatores!$B$2:$L$169,MATCH('Turma 2019'!$A22,DesempenhoXFatores!$A$2:$A$169,0),MATCH('Turma 2019'!C$1,DesempenhoXFatores!$B$1:$L$1,0))</f>
        <v>36</v>
      </c>
      <c r="D22" s="22">
        <f>INDEX(DesempenhoXFatores!$B$2:$L$169,MATCH('Turma 2019'!$A22,DesempenhoXFatores!$A$2:$A$169,0),MATCH('Turma 2019'!D$1,DesempenhoXFatores!$B$1:$L$1,0))</f>
        <v>0.48</v>
      </c>
      <c r="E22" s="24" t="str">
        <f>INDEX(Inscritos!$C$3:$AJ$318,MATCH('Turma 2019'!$A22,Inscritos!$A$3:$A$318,0),MATCH('Turma 2019'!E$1,Inscritos!$C$2:$AJ$2,0))</f>
        <v>Adelino Bordignon</v>
      </c>
      <c r="F22" s="24" t="str">
        <f>INDEX(Inscritos!$C$3:$AJ$318,MATCH('Turma 2019'!$A22,Inscritos!$A$3:$A$318,0),MATCH('Turma 2019'!F$1,Inscritos!$C$2:$AJ$2,0))</f>
        <v>Pela divulgação nas escolas</v>
      </c>
      <c r="G22" s="24">
        <f>INDEX(Inscritos!$C$3:$AJ$318,MATCH('Turma 2019'!$A22,Inscritos!$A$3:$A$318,0),MATCH('Turma 2019'!G$1,Inscritos!$C$2:$AJ$2,0))</f>
        <v>18</v>
      </c>
      <c r="H22" s="24" t="str">
        <f>INDEX(Inscritos!$C$3:$AJ$318,MATCH('Turma 2019'!$A22,Inscritos!$A$3:$A$318,0),MATCH('Turma 2019'!H$1,Inscritos!$C$2:$AJ$2,0))</f>
        <v>Branca</v>
      </c>
      <c r="I22" s="24" t="str">
        <f>INDEX(Inscritos!$C$3:$AJ$318,MATCH('Turma 2019'!$A22,Inscritos!$A$3:$A$318,0),MATCH('Turma 2019'!I$1,Inscritos!$C$2:$AJ$2,0))</f>
        <v>Alugada</v>
      </c>
      <c r="J22" s="24" t="str">
        <f>INDEX(Inscritos!$C$3:$AJ$318,MATCH('Turma 2019'!$A22,Inscritos!$A$3:$A$318,0),MATCH('Turma 2019'!J$1,Inscritos!$C$2:$AJ$2,0))</f>
        <v>5 ou mais</v>
      </c>
      <c r="K22" s="24" t="str">
        <f>INDEX(Inscritos!$C$3:$AJ$318,MATCH('Turma 2019'!$A22,Inscritos!$A$3:$A$318,0),MATCH('Turma 2019'!K$1,Inscritos!$C$2:$AJ$2,0))</f>
        <v>Não</v>
      </c>
      <c r="L22" s="24" t="str">
        <f>INDEX(Inscritos!$C$3:$AJ$318,MATCH('Turma 2019'!$A22,Inscritos!$A$3:$A$318,0),MATCH('Turma 2019'!L$1,Inscritos!$C$2:$AJ$2,0))</f>
        <v>Ensino Médio Completo</v>
      </c>
      <c r="M22" s="24" t="str">
        <f>INDEX(Inscritos!$C$3:$AJ$318,MATCH('Turma 2019'!$A22,Inscritos!$A$3:$A$318,0),MATCH('Turma 2019'!M$1,Inscritos!$C$2:$AJ$2,0))</f>
        <v>Pós - Graduada</v>
      </c>
      <c r="N22" s="24" t="str">
        <f>INDEX(Inscritos!$C$3:$AJ$318,MATCH('Turma 2019'!$A22,Inscritos!$A$3:$A$318,0),MATCH('Turma 2019'!N$1,Inscritos!$C$2:$AJ$2,0))</f>
        <v>Sim</v>
      </c>
      <c r="O22" s="24" t="str">
        <f>INDEX(Inscritos!$C$3:$AJ$318,MATCH('Turma 2019'!$A22,Inscritos!$A$3:$A$318,0),MATCH('Turma 2019'!O$1,Inscritos!$C$2:$AJ$2,0))</f>
        <v>Sim</v>
      </c>
      <c r="P22" s="24" t="str">
        <f>INDEX(Inscritos!$C$3:$AJ$318,MATCH('Turma 2019'!$A22,Inscritos!$A$3:$A$318,0),MATCH('Turma 2019'!P$1,Inscritos!$C$2:$AJ$2,0))</f>
        <v>Mais do que 4</v>
      </c>
      <c r="Q22" s="24" t="str">
        <f>INDEX(Inscritos!$C$3:$AJ$318,MATCH('Turma 2019'!$A22,Inscritos!$A$3:$A$318,0),MATCH('Turma 2019'!Q$1,Inscritos!$C$2:$AJ$2,0))</f>
        <v>Mais de 2</v>
      </c>
      <c r="R22" s="24" t="str">
        <f>INDEX(Inscritos!$C$3:$AJ$318,MATCH('Turma 2019'!$A22,Inscritos!$A$3:$A$318,0),MATCH('Turma 2019'!R$1,Inscritos!$C$2:$AJ$2,0))</f>
        <v>1 a 2 vezes por mês</v>
      </c>
      <c r="S22" s="24" t="str">
        <f>INDEX(Inscritos!$C$3:$AJ$318,MATCH('Turma 2019'!$A22,Inscritos!$A$3:$A$318,0),MATCH('Turma 2019'!S$1,Inscritos!$C$2:$AJ$2,0))</f>
        <v>Conheço ou visitei museus apenas por excursões da escola</v>
      </c>
      <c r="T22" s="24" t="str">
        <f>INDEX(Inscritos!$C$3:$AJ$318,MATCH('Turma 2019'!$A22,Inscritos!$A$3:$A$318,0),MATCH('Turma 2019'!T$1,Inscritos!$C$2:$AJ$2,0))</f>
        <v>Sim</v>
      </c>
      <c r="U22" s="24">
        <f>INDEX(Inscritos!$C$3:$AJ$318,MATCH('Turma 2019'!$A22,Inscritos!$A$3:$A$318,0),MATCH('Turma 2019'!U$1,Inscritos!$C$2:$AJ$2,0))</f>
        <v>2</v>
      </c>
      <c r="V22" s="24" t="str">
        <f>INDEX(Inscritos!$C$3:$AJ$318,MATCH('Turma 2019'!$A22,Inscritos!$A$3:$A$318,0),MATCH('Turma 2019'!V$1,Inscritos!$C$2:$AJ$2,0))</f>
        <v>3 ou mais</v>
      </c>
      <c r="W22" s="24">
        <f>INDEX(Inscritos!$C$3:$AJ$318,MATCH('Turma 2019'!$A22,Inscritos!$A$3:$A$318,0),MATCH('Turma 2019'!W$1,Inscritos!$C$2:$AJ$2,0))</f>
        <v>1</v>
      </c>
      <c r="X22" s="24">
        <f>INDEX(Inscritos!$C$3:$AJ$318,MATCH('Turma 2019'!$A22,Inscritos!$A$3:$A$318,0),MATCH('Turma 2019'!X$1,Inscritos!$C$2:$AJ$2,0))</f>
        <v>2</v>
      </c>
      <c r="Y22" s="24" t="str">
        <f>INDEX(Inscritos!$C$3:$AJ$318,MATCH('Turma 2019'!$A22,Inscritos!$A$3:$A$318,0),MATCH('Turma 2019'!Y$1,Inscritos!$C$2:$AJ$2,0))</f>
        <v>Maior que R$ 5000,00</v>
      </c>
      <c r="Z22" s="24" t="str">
        <f>INDEX(Inscritos!$C$3:$AJ$318,MATCH('Turma 2019'!$A22,Inscritos!$A$3:$A$318,0),MATCH('Turma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23" spans="1:26" ht="15" x14ac:dyDescent="0.25">
      <c r="A23" s="14" t="s">
        <v>945</v>
      </c>
      <c r="B23" s="22" t="str">
        <f>INDEX(DesempenhoXFatores!$B$2:$L$169,MATCH('Turma 2019'!$A23,DesempenhoXFatores!$A$2:$A$169,0),MATCH('Turma 2019'!B$1,DesempenhoXFatores!$B$1:$L$1,0))</f>
        <v>P1</v>
      </c>
      <c r="C23" s="22">
        <f>INDEX(DesempenhoXFatores!$B$2:$L$169,MATCH('Turma 2019'!$A23,DesempenhoXFatores!$A$2:$A$169,0),MATCH('Turma 2019'!C$1,DesempenhoXFatores!$B$1:$L$1,0))</f>
        <v>32</v>
      </c>
      <c r="D23" s="22">
        <f>INDEX(DesempenhoXFatores!$B$2:$L$169,MATCH('Turma 2019'!$A23,DesempenhoXFatores!$A$2:$A$169,0),MATCH('Turma 2019'!D$1,DesempenhoXFatores!$B$1:$L$1,0))</f>
        <v>0.42666666666666669</v>
      </c>
      <c r="E23" s="24" t="str">
        <f>INDEX(Inscritos!$C$3:$AJ$318,MATCH('Turma 2019'!$A23,Inscritos!$A$3:$A$318,0),MATCH('Turma 2019'!E$1,Inscritos!$C$2:$AJ$2,0))</f>
        <v>José Inocêncio da Costa</v>
      </c>
      <c r="F23" s="24" t="str">
        <f>INDEX(Inscritos!$C$3:$AJ$318,MATCH('Turma 2019'!$A23,Inscritos!$A$3:$A$318,0),MATCH('Turma 2019'!F$1,Inscritos!$C$2:$AJ$2,0))</f>
        <v>Pela divulgação nas escolas</v>
      </c>
      <c r="G23" s="24">
        <f>INDEX(Inscritos!$C$3:$AJ$318,MATCH('Turma 2019'!$A23,Inscritos!$A$3:$A$318,0),MATCH('Turma 2019'!G$1,Inscritos!$C$2:$AJ$2,0))</f>
        <v>17</v>
      </c>
      <c r="H23" s="24" t="str">
        <f>INDEX(Inscritos!$C$3:$AJ$318,MATCH('Turma 2019'!$A23,Inscritos!$A$3:$A$318,0),MATCH('Turma 2019'!H$1,Inscritos!$C$2:$AJ$2,0))</f>
        <v>Branca</v>
      </c>
      <c r="I23" s="24" t="str">
        <f>INDEX(Inscritos!$C$3:$AJ$318,MATCH('Turma 2019'!$A23,Inscritos!$A$3:$A$318,0),MATCH('Turma 2019'!I$1,Inscritos!$C$2:$AJ$2,0))</f>
        <v>Alugada</v>
      </c>
      <c r="J23" s="24">
        <f>INDEX(Inscritos!$C$3:$AJ$318,MATCH('Turma 2019'!$A23,Inscritos!$A$3:$A$318,0),MATCH('Turma 2019'!J$1,Inscritos!$C$2:$AJ$2,0))</f>
        <v>4</v>
      </c>
      <c r="K23" s="24" t="str">
        <f>INDEX(Inscritos!$C$3:$AJ$318,MATCH('Turma 2019'!$A23,Inscritos!$A$3:$A$318,0),MATCH('Turma 2019'!K$1,Inscritos!$C$2:$AJ$2,0))</f>
        <v>Sim</v>
      </c>
      <c r="L23" s="24" t="str">
        <f>INDEX(Inscritos!$C$3:$AJ$318,MATCH('Turma 2019'!$A23,Inscritos!$A$3:$A$318,0),MATCH('Turma 2019'!L$1,Inscritos!$C$2:$AJ$2,0))</f>
        <v>Ensino Fundamental Completo</v>
      </c>
      <c r="M23" s="24" t="str">
        <f>INDEX(Inscritos!$C$3:$AJ$318,MATCH('Turma 2019'!$A23,Inscritos!$A$3:$A$318,0),MATCH('Turma 2019'!M$1,Inscritos!$C$2:$AJ$2,0))</f>
        <v>Ensino Fundamental Completo</v>
      </c>
      <c r="N23" s="24" t="str">
        <f>INDEX(Inscritos!$C$3:$AJ$318,MATCH('Turma 2019'!$A23,Inscritos!$A$3:$A$318,0),MATCH('Turma 2019'!N$1,Inscritos!$C$2:$AJ$2,0))</f>
        <v>Sim</v>
      </c>
      <c r="O23" s="24" t="str">
        <f>INDEX(Inscritos!$C$3:$AJ$318,MATCH('Turma 2019'!$A23,Inscritos!$A$3:$A$318,0),MATCH('Turma 2019'!O$1,Inscritos!$C$2:$AJ$2,0))</f>
        <v>Sim</v>
      </c>
      <c r="P23" s="24" t="str">
        <f>INDEX(Inscritos!$C$3:$AJ$318,MATCH('Turma 2019'!$A23,Inscritos!$A$3:$A$318,0),MATCH('Turma 2019'!P$1,Inscritos!$C$2:$AJ$2,0))</f>
        <v>Mais do que 4</v>
      </c>
      <c r="Q23" s="24" t="str">
        <f>INDEX(Inscritos!$C$3:$AJ$318,MATCH('Turma 2019'!$A23,Inscritos!$A$3:$A$318,0),MATCH('Turma 2019'!Q$1,Inscritos!$C$2:$AJ$2,0))</f>
        <v>Mais de 2</v>
      </c>
      <c r="R23" s="24" t="str">
        <f>INDEX(Inscritos!$C$3:$AJ$318,MATCH('Turma 2019'!$A23,Inscritos!$A$3:$A$318,0),MATCH('Turma 2019'!R$1,Inscritos!$C$2:$AJ$2,0))</f>
        <v>1 a 2 vezes por mês</v>
      </c>
      <c r="S23" s="24" t="str">
        <f>INDEX(Inscritos!$C$3:$AJ$318,MATCH('Turma 2019'!$A23,Inscritos!$A$3:$A$318,0),MATCH('Turma 2019'!S$1,Inscritos!$C$2:$AJ$2,0))</f>
        <v>Vou 1 vez por ano</v>
      </c>
      <c r="T23" s="24" t="str">
        <f>INDEX(Inscritos!$C$3:$AJ$318,MATCH('Turma 2019'!$A23,Inscritos!$A$3:$A$318,0),MATCH('Turma 2019'!T$1,Inscritos!$C$2:$AJ$2,0))</f>
        <v>Sim</v>
      </c>
      <c r="U23" s="24">
        <f>INDEX(Inscritos!$C$3:$AJ$318,MATCH('Turma 2019'!$A23,Inscritos!$A$3:$A$318,0),MATCH('Turma 2019'!U$1,Inscritos!$C$2:$AJ$2,0))</f>
        <v>2</v>
      </c>
      <c r="V23" s="24" t="str">
        <f>INDEX(Inscritos!$C$3:$AJ$318,MATCH('Turma 2019'!$A23,Inscritos!$A$3:$A$318,0),MATCH('Turma 2019'!V$1,Inscritos!$C$2:$AJ$2,0))</f>
        <v>3 ou mais</v>
      </c>
      <c r="W23" s="24">
        <f>INDEX(Inscritos!$C$3:$AJ$318,MATCH('Turma 2019'!$A23,Inscritos!$A$3:$A$318,0),MATCH('Turma 2019'!W$1,Inscritos!$C$2:$AJ$2,0))</f>
        <v>1</v>
      </c>
      <c r="X23" s="24">
        <f>INDEX(Inscritos!$C$3:$AJ$318,MATCH('Turma 2019'!$A23,Inscritos!$A$3:$A$318,0),MATCH('Turma 2019'!X$1,Inscritos!$C$2:$AJ$2,0))</f>
        <v>2</v>
      </c>
      <c r="Y23" s="24" t="str">
        <f>INDEX(Inscritos!$C$3:$AJ$318,MATCH('Turma 2019'!$A23,Inscritos!$A$3:$A$318,0),MATCH('Turma 2019'!Y$1,Inscritos!$C$2:$AJ$2,0))</f>
        <v>Entre R$ 4000,00 e R$ 5000,00</v>
      </c>
      <c r="Z23" s="24" t="str">
        <f>INDEX(Inscritos!$C$3:$AJ$318,MATCH('Turma 2019'!$A23,Inscritos!$A$3:$A$318,0),MATCH('Turma 2019'!Z$1,Inscritos!$C$2:$AJ$2,0))</f>
        <v>Conversam sobre livros, filmes ou programas de televisão com você, Passam o tempo “batendo papo” com você, Apoiam a escolha de fazer um cursinho, Conversam e estimulam você a ingressar em uma Universidade</v>
      </c>
    </row>
    <row r="24" spans="1:26" ht="14.25" x14ac:dyDescent="0.2">
      <c r="A24" s="22" t="s">
        <v>963</v>
      </c>
      <c r="B24" s="22" t="str">
        <f>INDEX(DesempenhoXFatores!$B$2:$L$169,MATCH('Turma 2019'!$A24,DesempenhoXFatores!$A$2:$A$169,0),MATCH('Turma 2019'!B$1,DesempenhoXFatores!$B$1:$L$1,0))</f>
        <v>P1</v>
      </c>
      <c r="C24" s="22">
        <f>INDEX(DesempenhoXFatores!$B$2:$L$169,MATCH('Turma 2019'!$A24,DesempenhoXFatores!$A$2:$A$169,0),MATCH('Turma 2019'!C$1,DesempenhoXFatores!$B$1:$L$1,0))</f>
        <v>34</v>
      </c>
      <c r="D24" s="22">
        <f>INDEX(DesempenhoXFatores!$B$2:$L$169,MATCH('Turma 2019'!$A24,DesempenhoXFatores!$A$2:$A$169,0),MATCH('Turma 2019'!D$1,DesempenhoXFatores!$B$1:$L$1,0))</f>
        <v>0.45333333333333331</v>
      </c>
      <c r="E24" s="24" t="str">
        <f>INDEX(Inscritos!$C$3:$AJ$318,MATCH('Turma 2019'!$A24,Inscritos!$A$3:$A$318,0),MATCH('Turma 2019'!E$1,Inscritos!$C$2:$AJ$2,0))</f>
        <v>IFSP</v>
      </c>
      <c r="F24" s="24" t="str">
        <f>INDEX(Inscritos!$C$3:$AJ$318,MATCH('Turma 2019'!$A24,Inscritos!$A$3:$A$318,0),MATCH('Turma 2019'!F$1,Inscritos!$C$2:$AJ$2,0))</f>
        <v>Pela divulgação nas escolas</v>
      </c>
      <c r="G24" s="24">
        <f>INDEX(Inscritos!$C$3:$AJ$318,MATCH('Turma 2019'!$A24,Inscritos!$A$3:$A$318,0),MATCH('Turma 2019'!G$1,Inscritos!$C$2:$AJ$2,0))</f>
        <v>18</v>
      </c>
      <c r="H24" s="24" t="str">
        <f>INDEX(Inscritos!$C$3:$AJ$318,MATCH('Turma 2019'!$A24,Inscritos!$A$3:$A$318,0),MATCH('Turma 2019'!H$1,Inscritos!$C$2:$AJ$2,0))</f>
        <v>Branca</v>
      </c>
      <c r="I24" s="24" t="str">
        <f>INDEX(Inscritos!$C$3:$AJ$318,MATCH('Turma 2019'!$A24,Inscritos!$A$3:$A$318,0),MATCH('Turma 2019'!I$1,Inscritos!$C$2:$AJ$2,0))</f>
        <v>Própria</v>
      </c>
      <c r="J24" s="24">
        <f>INDEX(Inscritos!$C$3:$AJ$318,MATCH('Turma 2019'!$A24,Inscritos!$A$3:$A$318,0),MATCH('Turma 2019'!J$1,Inscritos!$C$2:$AJ$2,0))</f>
        <v>3</v>
      </c>
      <c r="K24" s="24" t="str">
        <f>INDEX(Inscritos!$C$3:$AJ$318,MATCH('Turma 2019'!$A24,Inscritos!$A$3:$A$318,0),MATCH('Turma 2019'!K$1,Inscritos!$C$2:$AJ$2,0))</f>
        <v>Não</v>
      </c>
      <c r="L24" s="24" t="str">
        <f>INDEX(Inscritos!$C$3:$AJ$318,MATCH('Turma 2019'!$A24,Inscritos!$A$3:$A$318,0),MATCH('Turma 2019'!L$1,Inscritos!$C$2:$AJ$2,0))</f>
        <v>Ensino Médio Incompleto</v>
      </c>
      <c r="M24" s="24" t="str">
        <f>INDEX(Inscritos!$C$3:$AJ$318,MATCH('Turma 2019'!$A24,Inscritos!$A$3:$A$318,0),MATCH('Turma 2019'!M$1,Inscritos!$C$2:$AJ$2,0))</f>
        <v>Ensino Superior Completo</v>
      </c>
      <c r="N24" s="24" t="str">
        <f>INDEX(Inscritos!$C$3:$AJ$318,MATCH('Turma 2019'!$A24,Inscritos!$A$3:$A$318,0),MATCH('Turma 2019'!N$1,Inscritos!$C$2:$AJ$2,0))</f>
        <v>Sim</v>
      </c>
      <c r="O24" s="24" t="str">
        <f>INDEX(Inscritos!$C$3:$AJ$318,MATCH('Turma 2019'!$A24,Inscritos!$A$3:$A$318,0),MATCH('Turma 2019'!O$1,Inscritos!$C$2:$AJ$2,0))</f>
        <v>Sim</v>
      </c>
      <c r="P24" s="24" t="str">
        <f>INDEX(Inscritos!$C$3:$AJ$318,MATCH('Turma 2019'!$A24,Inscritos!$A$3:$A$318,0),MATCH('Turma 2019'!P$1,Inscritos!$C$2:$AJ$2,0))</f>
        <v>Menos de 1</v>
      </c>
      <c r="Q24" s="24" t="str">
        <f>INDEX(Inscritos!$C$3:$AJ$318,MATCH('Turma 2019'!$A24,Inscritos!$A$3:$A$318,0),MATCH('Turma 2019'!Q$1,Inscritos!$C$2:$AJ$2,0))</f>
        <v>Até 2</v>
      </c>
      <c r="R24" s="24" t="str">
        <f>INDEX(Inscritos!$C$3:$AJ$318,MATCH('Turma 2019'!$A24,Inscritos!$A$3:$A$318,0),MATCH('Turma 2019'!R$1,Inscritos!$C$2:$AJ$2,0))</f>
        <v>Menos que 1 vez por mês</v>
      </c>
      <c r="S24" s="24" t="str">
        <f>INDEX(Inscritos!$C$3:$AJ$318,MATCH('Turma 2019'!$A24,Inscritos!$A$3:$A$318,0),MATCH('Turma 2019'!S$1,Inscritos!$C$2:$AJ$2,0))</f>
        <v>Não tenho esse costume</v>
      </c>
      <c r="T24" s="24" t="str">
        <f>INDEX(Inscritos!$C$3:$AJ$318,MATCH('Turma 2019'!$A24,Inscritos!$A$3:$A$318,0),MATCH('Turma 2019'!T$1,Inscritos!$C$2:$AJ$2,0))</f>
        <v>Sim</v>
      </c>
      <c r="U24" s="24">
        <f>INDEX(Inscritos!$C$3:$AJ$318,MATCH('Turma 2019'!$A24,Inscritos!$A$3:$A$318,0),MATCH('Turma 2019'!U$1,Inscritos!$C$2:$AJ$2,0))</f>
        <v>1</v>
      </c>
      <c r="V24" s="24" t="str">
        <f>INDEX(Inscritos!$C$3:$AJ$318,MATCH('Turma 2019'!$A24,Inscritos!$A$3:$A$318,0),MATCH('Turma 2019'!V$1,Inscritos!$C$2:$AJ$2,0))</f>
        <v>3 ou mais</v>
      </c>
      <c r="W24" s="24">
        <f>INDEX(Inscritos!$C$3:$AJ$318,MATCH('Turma 2019'!$A24,Inscritos!$A$3:$A$318,0),MATCH('Turma 2019'!W$1,Inscritos!$C$2:$AJ$2,0))</f>
        <v>1</v>
      </c>
      <c r="X24" s="24">
        <f>INDEX(Inscritos!$C$3:$AJ$318,MATCH('Turma 2019'!$A24,Inscritos!$A$3:$A$318,0),MATCH('Turma 2019'!X$1,Inscritos!$C$2:$AJ$2,0))</f>
        <v>1</v>
      </c>
      <c r="Y24" s="24" t="str">
        <f>INDEX(Inscritos!$C$3:$AJ$318,MATCH('Turma 2019'!$A24,Inscritos!$A$3:$A$318,0),MATCH('Turma 2019'!Y$1,Inscritos!$C$2:$AJ$2,0))</f>
        <v>Entre R$ 1000,00 e R$ 2000,00</v>
      </c>
      <c r="Z24" s="24" t="str">
        <f>INDEX(Inscritos!$C$3:$AJ$318,MATCH('Turma 2019'!$A24,Inscritos!$A$3:$A$318,0),MATCH('Turma 2019'!Z$1,Inscritos!$C$2:$AJ$2,0))</f>
        <v>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25" spans="1:26" ht="14.25" x14ac:dyDescent="0.2">
      <c r="A25" s="22" t="s">
        <v>993</v>
      </c>
      <c r="B25" s="22" t="str">
        <f>INDEX(DesempenhoXFatores!$B$2:$L$169,MATCH('Turma 2019'!$A25,DesempenhoXFatores!$A$2:$A$169,0),MATCH('Turma 2019'!B$1,DesempenhoXFatores!$B$1:$L$1,0))</f>
        <v>P2</v>
      </c>
      <c r="C25" s="22">
        <f>INDEX(DesempenhoXFatores!$B$2:$L$169,MATCH('Turma 2019'!$A25,DesempenhoXFatores!$A$2:$A$169,0),MATCH('Turma 2019'!C$1,DesempenhoXFatores!$B$1:$L$1,0))</f>
        <v>42</v>
      </c>
      <c r="D25" s="22">
        <f>INDEX(DesempenhoXFatores!$B$2:$L$169,MATCH('Turma 2019'!$A25,DesempenhoXFatores!$A$2:$A$169,0),MATCH('Turma 2019'!D$1,DesempenhoXFatores!$B$1:$L$1,0))</f>
        <v>0.56000000000000005</v>
      </c>
      <c r="E25" s="24" t="str">
        <f>INDEX(Inscritos!$C$3:$AJ$318,MATCH('Turma 2019'!$A25,Inscritos!$A$3:$A$318,0),MATCH('Turma 2019'!E$1,Inscritos!$C$2:$AJ$2,0))</f>
        <v>Adelino Bordignon</v>
      </c>
      <c r="F25" s="24" t="str">
        <f>INDEX(Inscritos!$C$3:$AJ$318,MATCH('Turma 2019'!$A25,Inscritos!$A$3:$A$318,0),MATCH('Turma 2019'!F$1,Inscritos!$C$2:$AJ$2,0))</f>
        <v>Pela divulgação nas redes sociais</v>
      </c>
      <c r="G25" s="24">
        <f>INDEX(Inscritos!$C$3:$AJ$318,MATCH('Turma 2019'!$A25,Inscritos!$A$3:$A$318,0),MATCH('Turma 2019'!G$1,Inscritos!$C$2:$AJ$2,0))</f>
        <v>17</v>
      </c>
      <c r="H25" s="24" t="str">
        <f>INDEX(Inscritos!$C$3:$AJ$318,MATCH('Turma 2019'!$A25,Inscritos!$A$3:$A$318,0),MATCH('Turma 2019'!H$1,Inscritos!$C$2:$AJ$2,0))</f>
        <v>Branca</v>
      </c>
      <c r="I25" s="24" t="str">
        <f>INDEX(Inscritos!$C$3:$AJ$318,MATCH('Turma 2019'!$A25,Inscritos!$A$3:$A$318,0),MATCH('Turma 2019'!I$1,Inscritos!$C$2:$AJ$2,0))</f>
        <v>Alugada</v>
      </c>
      <c r="J25" s="24">
        <f>INDEX(Inscritos!$C$3:$AJ$318,MATCH('Turma 2019'!$A25,Inscritos!$A$3:$A$318,0),MATCH('Turma 2019'!J$1,Inscritos!$C$2:$AJ$2,0))</f>
        <v>3</v>
      </c>
      <c r="K25" s="24" t="str">
        <f>INDEX(Inscritos!$C$3:$AJ$318,MATCH('Turma 2019'!$A25,Inscritos!$A$3:$A$318,0),MATCH('Turma 2019'!K$1,Inscritos!$C$2:$AJ$2,0))</f>
        <v>Não</v>
      </c>
      <c r="L25" s="24" t="str">
        <f>INDEX(Inscritos!$C$3:$AJ$318,MATCH('Turma 2019'!$A25,Inscritos!$A$3:$A$318,0),MATCH('Turma 2019'!L$1,Inscritos!$C$2:$AJ$2,0))</f>
        <v>Ensino  Superior  Incompleto</v>
      </c>
      <c r="M25" s="24" t="str">
        <f>INDEX(Inscritos!$C$3:$AJ$318,MATCH('Turma 2019'!$A25,Inscritos!$A$3:$A$318,0),MATCH('Turma 2019'!M$1,Inscritos!$C$2:$AJ$2,0))</f>
        <v>Ensino  Médio Completo</v>
      </c>
      <c r="N25" s="24" t="str">
        <f>INDEX(Inscritos!$C$3:$AJ$318,MATCH('Turma 2019'!$A25,Inscritos!$A$3:$A$318,0),MATCH('Turma 2019'!N$1,Inscritos!$C$2:$AJ$2,0))</f>
        <v>Não</v>
      </c>
      <c r="O25" s="24" t="str">
        <f>INDEX(Inscritos!$C$3:$AJ$318,MATCH('Turma 2019'!$A25,Inscritos!$A$3:$A$318,0),MATCH('Turma 2019'!O$1,Inscritos!$C$2:$AJ$2,0))</f>
        <v>Sim</v>
      </c>
      <c r="P25" s="24" t="str">
        <f>INDEX(Inscritos!$C$3:$AJ$318,MATCH('Turma 2019'!$A25,Inscritos!$A$3:$A$318,0),MATCH('Turma 2019'!P$1,Inscritos!$C$2:$AJ$2,0))</f>
        <v>Menos de 1</v>
      </c>
      <c r="Q25" s="24" t="str">
        <f>INDEX(Inscritos!$C$3:$AJ$318,MATCH('Turma 2019'!$A25,Inscritos!$A$3:$A$318,0),MATCH('Turma 2019'!Q$1,Inscritos!$C$2:$AJ$2,0))</f>
        <v>Até 2</v>
      </c>
      <c r="R25" s="24" t="str">
        <f>INDEX(Inscritos!$C$3:$AJ$318,MATCH('Turma 2019'!$A25,Inscritos!$A$3:$A$318,0),MATCH('Turma 2019'!R$1,Inscritos!$C$2:$AJ$2,0))</f>
        <v>Menos que 1 vez por mês</v>
      </c>
      <c r="S25" s="24" t="str">
        <f>INDEX(Inscritos!$C$3:$AJ$318,MATCH('Turma 2019'!$A25,Inscritos!$A$3:$A$318,0),MATCH('Turma 2019'!S$1,Inscritos!$C$2:$AJ$2,0))</f>
        <v>Não tenho esse costume</v>
      </c>
      <c r="T25" s="24" t="str">
        <f>INDEX(Inscritos!$C$3:$AJ$318,MATCH('Turma 2019'!$A25,Inscritos!$A$3:$A$318,0),MATCH('Turma 2019'!T$1,Inscritos!$C$2:$AJ$2,0))</f>
        <v>Sim</v>
      </c>
      <c r="U25" s="24">
        <f>INDEX(Inscritos!$C$3:$AJ$318,MATCH('Turma 2019'!$A25,Inscritos!$A$3:$A$318,0),MATCH('Turma 2019'!U$1,Inscritos!$C$2:$AJ$2,0))</f>
        <v>1</v>
      </c>
      <c r="V25" s="24" t="str">
        <f>INDEX(Inscritos!$C$3:$AJ$318,MATCH('Turma 2019'!$A25,Inscritos!$A$3:$A$318,0),MATCH('Turma 2019'!V$1,Inscritos!$C$2:$AJ$2,0))</f>
        <v>3 ou mais</v>
      </c>
      <c r="W25" s="24">
        <f>INDEX(Inscritos!$C$3:$AJ$318,MATCH('Turma 2019'!$A25,Inscritos!$A$3:$A$318,0),MATCH('Turma 2019'!W$1,Inscritos!$C$2:$AJ$2,0))</f>
        <v>1</v>
      </c>
      <c r="X25" s="24">
        <f>INDEX(Inscritos!$C$3:$AJ$318,MATCH('Turma 2019'!$A25,Inscritos!$A$3:$A$318,0),MATCH('Turma 2019'!X$1,Inscritos!$C$2:$AJ$2,0))</f>
        <v>2</v>
      </c>
      <c r="Y25" s="24" t="str">
        <f>INDEX(Inscritos!$C$3:$AJ$318,MATCH('Turma 2019'!$A25,Inscritos!$A$3:$A$318,0),MATCH('Turma 2019'!Y$1,Inscritos!$C$2:$AJ$2,0))</f>
        <v>Entre R$ 1000,00 e R$ 2000,00</v>
      </c>
      <c r="Z25" s="24" t="str">
        <f>INDEX(Inscritos!$C$3:$AJ$318,MATCH('Turma 2019'!$A25,Inscritos!$A$3:$A$318,0),MATCH('Turma 2019'!Z$1,Inscritos!$C$2:$AJ$2,0))</f>
        <v>Conversam sobre assuntos políticos ou sociais com você, Conversam sobre livros, filmes ou programas de televisão com você, Almoçam ou jantam com você, Conversam e estimulam você a ingressar em uma Universidade</v>
      </c>
    </row>
    <row r="26" spans="1:26" ht="15" x14ac:dyDescent="0.25">
      <c r="A26" s="7" t="s">
        <v>1027</v>
      </c>
      <c r="B26" s="22" t="str">
        <f>INDEX(DesempenhoXFatores!$B$2:$L$169,MATCH('Turma 2019'!$A26,DesempenhoXFatores!$A$2:$A$169,0),MATCH('Turma 2019'!B$1,DesempenhoXFatores!$B$1:$L$1,0))</f>
        <v>P1</v>
      </c>
      <c r="C26" s="22">
        <f>INDEX(DesempenhoXFatores!$B$2:$L$169,MATCH('Turma 2019'!$A26,DesempenhoXFatores!$A$2:$A$169,0),MATCH('Turma 2019'!C$1,DesempenhoXFatores!$B$1:$L$1,0))</f>
        <v>37</v>
      </c>
      <c r="D26" s="22">
        <f>INDEX(DesempenhoXFatores!$B$2:$L$169,MATCH('Turma 2019'!$A26,DesempenhoXFatores!$A$2:$A$169,0),MATCH('Turma 2019'!D$1,DesempenhoXFatores!$B$1:$L$1,0))</f>
        <v>0.49333333333333335</v>
      </c>
      <c r="E26" s="24" t="str">
        <f>INDEX(Inscritos!$C$3:$AJ$318,MATCH('Turma 2019'!$A26,Inscritos!$A$3:$A$318,0),MATCH('Turma 2019'!E$1,Inscritos!$C$2:$AJ$2,0))</f>
        <v>Adelino Bordignon</v>
      </c>
      <c r="F26" s="24" t="str">
        <f>INDEX(Inscritos!$C$3:$AJ$318,MATCH('Turma 2019'!$A26,Inscritos!$A$3:$A$318,0),MATCH('Turma 2019'!F$1,Inscritos!$C$2:$AJ$2,0))</f>
        <v>Pela divulgação nas redes sociais</v>
      </c>
      <c r="G26" s="24">
        <f>INDEX(Inscritos!$C$3:$AJ$318,MATCH('Turma 2019'!$A26,Inscritos!$A$3:$A$318,0),MATCH('Turma 2019'!G$1,Inscritos!$C$2:$AJ$2,0))</f>
        <v>18</v>
      </c>
      <c r="H26" s="24" t="str">
        <f>INDEX(Inscritos!$C$3:$AJ$318,MATCH('Turma 2019'!$A26,Inscritos!$A$3:$A$318,0),MATCH('Turma 2019'!H$1,Inscritos!$C$2:$AJ$2,0))</f>
        <v>Branca</v>
      </c>
      <c r="I26" s="24" t="str">
        <f>INDEX(Inscritos!$C$3:$AJ$318,MATCH('Turma 2019'!$A26,Inscritos!$A$3:$A$318,0),MATCH('Turma 2019'!I$1,Inscritos!$C$2:$AJ$2,0))</f>
        <v>Alugada</v>
      </c>
      <c r="J26" s="24">
        <f>INDEX(Inscritos!$C$3:$AJ$318,MATCH('Turma 2019'!$A26,Inscritos!$A$3:$A$318,0),MATCH('Turma 2019'!J$1,Inscritos!$C$2:$AJ$2,0))</f>
        <v>4</v>
      </c>
      <c r="K26" s="24" t="str">
        <f>INDEX(Inscritos!$C$3:$AJ$318,MATCH('Turma 2019'!$A26,Inscritos!$A$3:$A$318,0),MATCH('Turma 2019'!K$1,Inscritos!$C$2:$AJ$2,0))</f>
        <v>Não</v>
      </c>
      <c r="L26" s="24" t="str">
        <f>INDEX(Inscritos!$C$3:$AJ$318,MATCH('Turma 2019'!$A26,Inscritos!$A$3:$A$318,0),MATCH('Turma 2019'!L$1,Inscritos!$C$2:$AJ$2,0))</f>
        <v>Ensino Médio Incompleto</v>
      </c>
      <c r="M26" s="24" t="str">
        <f>INDEX(Inscritos!$C$3:$AJ$318,MATCH('Turma 2019'!$A26,Inscritos!$A$3:$A$318,0),MATCH('Turma 2019'!M$1,Inscritos!$C$2:$AJ$2,0))</f>
        <v>Ensino Médio Incompleto</v>
      </c>
      <c r="N26" s="24" t="str">
        <f>INDEX(Inscritos!$C$3:$AJ$318,MATCH('Turma 2019'!$A26,Inscritos!$A$3:$A$318,0),MATCH('Turma 2019'!N$1,Inscritos!$C$2:$AJ$2,0))</f>
        <v>Sim</v>
      </c>
      <c r="O26" s="24" t="str">
        <f>INDEX(Inscritos!$C$3:$AJ$318,MATCH('Turma 2019'!$A26,Inscritos!$A$3:$A$318,0),MATCH('Turma 2019'!O$1,Inscritos!$C$2:$AJ$2,0))</f>
        <v>Sim</v>
      </c>
      <c r="P26" s="24" t="str">
        <f>INDEX(Inscritos!$C$3:$AJ$318,MATCH('Turma 2019'!$A26,Inscritos!$A$3:$A$318,0),MATCH('Turma 2019'!P$1,Inscritos!$C$2:$AJ$2,0))</f>
        <v>Mais do que 4</v>
      </c>
      <c r="Q26" s="24" t="str">
        <f>INDEX(Inscritos!$C$3:$AJ$318,MATCH('Turma 2019'!$A26,Inscritos!$A$3:$A$318,0),MATCH('Turma 2019'!Q$1,Inscritos!$C$2:$AJ$2,0))</f>
        <v>Mais de 2</v>
      </c>
      <c r="R26" s="24" t="str">
        <f>INDEX(Inscritos!$C$3:$AJ$318,MATCH('Turma 2019'!$A26,Inscritos!$A$3:$A$318,0),MATCH('Turma 2019'!R$1,Inscritos!$C$2:$AJ$2,0))</f>
        <v>Menos que 1 vez por mês</v>
      </c>
      <c r="S26" s="24" t="str">
        <f>INDEX(Inscritos!$C$3:$AJ$318,MATCH('Turma 2019'!$A26,Inscritos!$A$3:$A$318,0),MATCH('Turma 2019'!S$1,Inscritos!$C$2:$AJ$2,0))</f>
        <v>Vou 1 vez por ano</v>
      </c>
      <c r="T26" s="24" t="str">
        <f>INDEX(Inscritos!$C$3:$AJ$318,MATCH('Turma 2019'!$A26,Inscritos!$A$3:$A$318,0),MATCH('Turma 2019'!T$1,Inscritos!$C$2:$AJ$2,0))</f>
        <v>Sim</v>
      </c>
      <c r="U26" s="24" t="str">
        <f>INDEX(Inscritos!$C$3:$AJ$318,MATCH('Turma 2019'!$A26,Inscritos!$A$3:$A$318,0),MATCH('Turma 2019'!U$1,Inscritos!$C$2:$AJ$2,0))</f>
        <v>3 ou mais</v>
      </c>
      <c r="V26" s="24" t="str">
        <f>INDEX(Inscritos!$C$3:$AJ$318,MATCH('Turma 2019'!$A26,Inscritos!$A$3:$A$318,0),MATCH('Turma 2019'!V$1,Inscritos!$C$2:$AJ$2,0))</f>
        <v>3 ou mais</v>
      </c>
      <c r="W26" s="24">
        <f>INDEX(Inscritos!$C$3:$AJ$318,MATCH('Turma 2019'!$A26,Inscritos!$A$3:$A$318,0),MATCH('Turma 2019'!W$1,Inscritos!$C$2:$AJ$2,0))</f>
        <v>1</v>
      </c>
      <c r="X26" s="24">
        <f>INDEX(Inscritos!$C$3:$AJ$318,MATCH('Turma 2019'!$A26,Inscritos!$A$3:$A$318,0),MATCH('Turma 2019'!X$1,Inscritos!$C$2:$AJ$2,0))</f>
        <v>2</v>
      </c>
      <c r="Y26" s="24" t="str">
        <f>INDEX(Inscritos!$C$3:$AJ$318,MATCH('Turma 2019'!$A26,Inscritos!$A$3:$A$318,0),MATCH('Turma 2019'!Y$1,Inscritos!$C$2:$AJ$2,0))</f>
        <v>Maior que R$ 5000,00</v>
      </c>
      <c r="Z26" s="24" t="str">
        <f>INDEX(Inscritos!$C$3:$AJ$318,MATCH('Turma 2019'!$A26,Inscritos!$A$3:$A$318,0),MATCH('Turma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27" spans="1:26" ht="14.25" x14ac:dyDescent="0.2">
      <c r="A27" s="15" t="s">
        <v>1045</v>
      </c>
      <c r="B27" s="22" t="str">
        <f>INDEX(DesempenhoXFatores!$B$2:$L$169,MATCH('Turma 2019'!$A27,DesempenhoXFatores!$A$2:$A$169,0),MATCH('Turma 2019'!B$1,DesempenhoXFatores!$B$1:$L$1,0))</f>
        <v>P1</v>
      </c>
      <c r="C27" s="22">
        <f>INDEX(DesempenhoXFatores!$B$2:$L$169,MATCH('Turma 2019'!$A27,DesempenhoXFatores!$A$2:$A$169,0),MATCH('Turma 2019'!C$1,DesempenhoXFatores!$B$1:$L$1,0))</f>
        <v>37</v>
      </c>
      <c r="D27" s="22">
        <f>INDEX(DesempenhoXFatores!$B$2:$L$169,MATCH('Turma 2019'!$A27,DesempenhoXFatores!$A$2:$A$169,0),MATCH('Turma 2019'!D$1,DesempenhoXFatores!$B$1:$L$1,0))</f>
        <v>0.49333333333333335</v>
      </c>
      <c r="E27" s="24" t="str">
        <f>INDEX(Inscritos!$C$3:$AJ$318,MATCH('Turma 2019'!$A27,Inscritos!$A$3:$A$318,0),MATCH('Turma 2019'!E$1,Inscritos!$C$2:$AJ$2,0))</f>
        <v>IFSP</v>
      </c>
      <c r="F27" s="24" t="str">
        <f>INDEX(Inscritos!$C$3:$AJ$318,MATCH('Turma 2019'!$A27,Inscritos!$A$3:$A$318,0),MATCH('Turma 2019'!F$1,Inscritos!$C$2:$AJ$2,0))</f>
        <v>Pela divulgação nas redes sociais</v>
      </c>
      <c r="G27" s="24">
        <f>INDEX(Inscritos!$C$3:$AJ$318,MATCH('Turma 2019'!$A27,Inscritos!$A$3:$A$318,0),MATCH('Turma 2019'!G$1,Inscritos!$C$2:$AJ$2,0))</f>
        <v>17</v>
      </c>
      <c r="H27" s="24" t="str">
        <f>INDEX(Inscritos!$C$3:$AJ$318,MATCH('Turma 2019'!$A27,Inscritos!$A$3:$A$318,0),MATCH('Turma 2019'!H$1,Inscritos!$C$2:$AJ$2,0))</f>
        <v>Branca</v>
      </c>
      <c r="I27" s="24" t="str">
        <f>INDEX(Inscritos!$C$3:$AJ$318,MATCH('Turma 2019'!$A27,Inscritos!$A$3:$A$318,0),MATCH('Turma 2019'!I$1,Inscritos!$C$2:$AJ$2,0))</f>
        <v>Própria</v>
      </c>
      <c r="J27" s="24">
        <f>INDEX(Inscritos!$C$3:$AJ$318,MATCH('Turma 2019'!$A27,Inscritos!$A$3:$A$318,0),MATCH('Turma 2019'!J$1,Inscritos!$C$2:$AJ$2,0))</f>
        <v>3</v>
      </c>
      <c r="K27" s="24" t="str">
        <f>INDEX(Inscritos!$C$3:$AJ$318,MATCH('Turma 2019'!$A27,Inscritos!$A$3:$A$318,0),MATCH('Turma 2019'!K$1,Inscritos!$C$2:$AJ$2,0))</f>
        <v>Não</v>
      </c>
      <c r="L27" s="24" t="str">
        <f>INDEX(Inscritos!$C$3:$AJ$318,MATCH('Turma 2019'!$A27,Inscritos!$A$3:$A$318,0),MATCH('Turma 2019'!L$1,Inscritos!$C$2:$AJ$2,0))</f>
        <v>Ensino Médio Completo</v>
      </c>
      <c r="M27" s="24" t="str">
        <f>INDEX(Inscritos!$C$3:$AJ$318,MATCH('Turma 2019'!$A27,Inscritos!$A$3:$A$318,0),MATCH('Turma 2019'!M$1,Inscritos!$C$2:$AJ$2,0))</f>
        <v>Ensino  Médio Completo</v>
      </c>
      <c r="N27" s="24" t="str">
        <f>INDEX(Inscritos!$C$3:$AJ$318,MATCH('Turma 2019'!$A27,Inscritos!$A$3:$A$318,0),MATCH('Turma 2019'!N$1,Inscritos!$C$2:$AJ$2,0))</f>
        <v>Sim</v>
      </c>
      <c r="O27" s="24" t="str">
        <f>INDEX(Inscritos!$C$3:$AJ$318,MATCH('Turma 2019'!$A27,Inscritos!$A$3:$A$318,0),MATCH('Turma 2019'!O$1,Inscritos!$C$2:$AJ$2,0))</f>
        <v>Sim</v>
      </c>
      <c r="P27" s="24" t="str">
        <f>INDEX(Inscritos!$C$3:$AJ$318,MATCH('Turma 2019'!$A27,Inscritos!$A$3:$A$318,0),MATCH('Turma 2019'!P$1,Inscritos!$C$2:$AJ$2,0))</f>
        <v>3 a 4</v>
      </c>
      <c r="Q27" s="24" t="str">
        <f>INDEX(Inscritos!$C$3:$AJ$318,MATCH('Turma 2019'!$A27,Inscritos!$A$3:$A$318,0),MATCH('Turma 2019'!Q$1,Inscritos!$C$2:$AJ$2,0))</f>
        <v>Mais de 2</v>
      </c>
      <c r="R27" s="24" t="str">
        <f>INDEX(Inscritos!$C$3:$AJ$318,MATCH('Turma 2019'!$A27,Inscritos!$A$3:$A$318,0),MATCH('Turma 2019'!R$1,Inscritos!$C$2:$AJ$2,0))</f>
        <v>1 a 2 vezes por mês</v>
      </c>
      <c r="S27" s="24" t="str">
        <f>INDEX(Inscritos!$C$3:$AJ$318,MATCH('Turma 2019'!$A27,Inscritos!$A$3:$A$318,0),MATCH('Turma 2019'!S$1,Inscritos!$C$2:$AJ$2,0))</f>
        <v>Não tenho esse costume</v>
      </c>
      <c r="T27" s="24" t="str">
        <f>INDEX(Inscritos!$C$3:$AJ$318,MATCH('Turma 2019'!$A27,Inscritos!$A$3:$A$318,0),MATCH('Turma 2019'!T$1,Inscritos!$C$2:$AJ$2,0))</f>
        <v>Sim</v>
      </c>
      <c r="U27" s="24">
        <f>INDEX(Inscritos!$C$3:$AJ$318,MATCH('Turma 2019'!$A27,Inscritos!$A$3:$A$318,0),MATCH('Turma 2019'!U$1,Inscritos!$C$2:$AJ$2,0))</f>
        <v>2</v>
      </c>
      <c r="V27" s="24">
        <f>INDEX(Inscritos!$C$3:$AJ$318,MATCH('Turma 2019'!$A27,Inscritos!$A$3:$A$318,0),MATCH('Turma 2019'!V$1,Inscritos!$C$2:$AJ$2,0))</f>
        <v>2</v>
      </c>
      <c r="W27" s="24">
        <f>INDEX(Inscritos!$C$3:$AJ$318,MATCH('Turma 2019'!$A27,Inscritos!$A$3:$A$318,0),MATCH('Turma 2019'!W$1,Inscritos!$C$2:$AJ$2,0))</f>
        <v>1</v>
      </c>
      <c r="X27" s="24">
        <f>INDEX(Inscritos!$C$3:$AJ$318,MATCH('Turma 2019'!$A27,Inscritos!$A$3:$A$318,0),MATCH('Turma 2019'!X$1,Inscritos!$C$2:$AJ$2,0))</f>
        <v>2</v>
      </c>
      <c r="Y27" s="24" t="str">
        <f>INDEX(Inscritos!$C$3:$AJ$318,MATCH('Turma 2019'!$A27,Inscritos!$A$3:$A$318,0),MATCH('Turma 2019'!Y$1,Inscritos!$C$2:$AJ$2,0))</f>
        <v>Entre R$ 1000,00 e R$ 2000,00</v>
      </c>
      <c r="Z27" s="24" t="str">
        <f>INDEX(Inscritos!$C$3:$AJ$318,MATCH('Turma 2019'!$A27,Inscritos!$A$3:$A$318,0),MATCH('Turma 2019'!Z$1,Inscritos!$C$2:$AJ$2,0))</f>
        <v>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28" spans="1:26" ht="28.5" x14ac:dyDescent="0.2">
      <c r="A28" s="22" t="s">
        <v>1083</v>
      </c>
      <c r="B28" s="22" t="str">
        <f>INDEX(DesempenhoXFatores!$B$2:$L$169,MATCH('Turma 2019'!$A28,DesempenhoXFatores!$A$2:$A$169,0),MATCH('Turma 2019'!B$1,DesempenhoXFatores!$B$1:$L$1,0))</f>
        <v>P1</v>
      </c>
      <c r="C28" s="22">
        <f>INDEX(DesempenhoXFatores!$B$2:$L$169,MATCH('Turma 2019'!$A28,DesempenhoXFatores!$A$2:$A$169,0),MATCH('Turma 2019'!C$1,DesempenhoXFatores!$B$1:$L$1,0))</f>
        <v>49</v>
      </c>
      <c r="D28" s="22">
        <f>INDEX(DesempenhoXFatores!$B$2:$L$169,MATCH('Turma 2019'!$A28,DesempenhoXFatores!$A$2:$A$169,0),MATCH('Turma 2019'!D$1,DesempenhoXFatores!$B$1:$L$1,0))</f>
        <v>0.65333333333333332</v>
      </c>
      <c r="E28" s="24" t="str">
        <f>INDEX(Inscritos!$C$3:$AJ$318,MATCH('Turma 2019'!$A28,Inscritos!$A$3:$A$318,0),MATCH('Turma 2019'!E$1,Inscritos!$C$2:$AJ$2,0))</f>
        <v>Adelino Bordignon</v>
      </c>
      <c r="F28" s="24" t="str">
        <f>INDEX(Inscritos!$C$3:$AJ$318,MATCH('Turma 2019'!$A28,Inscritos!$A$3:$A$318,0),MATCH('Turma 2019'!F$1,Inscritos!$C$2:$AJ$2,0))</f>
        <v>Pela divulgação nas escolas, Pela divulgação nas redes sociais, Por amigos ou parentes</v>
      </c>
      <c r="G28" s="24">
        <f>INDEX(Inscritos!$C$3:$AJ$318,MATCH('Turma 2019'!$A28,Inscritos!$A$3:$A$318,0),MATCH('Turma 2019'!G$1,Inscritos!$C$2:$AJ$2,0))</f>
        <v>18</v>
      </c>
      <c r="H28" s="24" t="str">
        <f>INDEX(Inscritos!$C$3:$AJ$318,MATCH('Turma 2019'!$A28,Inscritos!$A$3:$A$318,0),MATCH('Turma 2019'!H$1,Inscritos!$C$2:$AJ$2,0))</f>
        <v>Branca</v>
      </c>
      <c r="I28" s="24" t="str">
        <f>INDEX(Inscritos!$C$3:$AJ$318,MATCH('Turma 2019'!$A28,Inscritos!$A$3:$A$318,0),MATCH('Turma 2019'!I$1,Inscritos!$C$2:$AJ$2,0))</f>
        <v>Alugada</v>
      </c>
      <c r="J28" s="24">
        <f>INDEX(Inscritos!$C$3:$AJ$318,MATCH('Turma 2019'!$A28,Inscritos!$A$3:$A$318,0),MATCH('Turma 2019'!J$1,Inscritos!$C$2:$AJ$2,0))</f>
        <v>2</v>
      </c>
      <c r="K28" s="24" t="str">
        <f>INDEX(Inscritos!$C$3:$AJ$318,MATCH('Turma 2019'!$A28,Inscritos!$A$3:$A$318,0),MATCH('Turma 2019'!K$1,Inscritos!$C$2:$AJ$2,0))</f>
        <v>Sim</v>
      </c>
      <c r="L28" s="24" t="str">
        <f>INDEX(Inscritos!$C$3:$AJ$318,MATCH('Turma 2019'!$A28,Inscritos!$A$3:$A$318,0),MATCH('Turma 2019'!L$1,Inscritos!$C$2:$AJ$2,0))</f>
        <v>Ensino Fundamental Completo</v>
      </c>
      <c r="M28" s="24" t="str">
        <f>INDEX(Inscritos!$C$3:$AJ$318,MATCH('Turma 2019'!$A28,Inscritos!$A$3:$A$318,0),MATCH('Turma 2019'!M$1,Inscritos!$C$2:$AJ$2,0))</f>
        <v>Ensino Fundamental Completo</v>
      </c>
      <c r="N28" s="24" t="str">
        <f>INDEX(Inscritos!$C$3:$AJ$318,MATCH('Turma 2019'!$A28,Inscritos!$A$3:$A$318,0),MATCH('Turma 2019'!N$1,Inscritos!$C$2:$AJ$2,0))</f>
        <v>Sim</v>
      </c>
      <c r="O28" s="24" t="str">
        <f>INDEX(Inscritos!$C$3:$AJ$318,MATCH('Turma 2019'!$A28,Inscritos!$A$3:$A$318,0),MATCH('Turma 2019'!O$1,Inscritos!$C$2:$AJ$2,0))</f>
        <v>Sim</v>
      </c>
      <c r="P28" s="24" t="str">
        <f>INDEX(Inscritos!$C$3:$AJ$318,MATCH('Turma 2019'!$A28,Inscritos!$A$3:$A$318,0),MATCH('Turma 2019'!P$1,Inscritos!$C$2:$AJ$2,0))</f>
        <v>3 a 4</v>
      </c>
      <c r="Q28" s="24" t="str">
        <f>INDEX(Inscritos!$C$3:$AJ$318,MATCH('Turma 2019'!$A28,Inscritos!$A$3:$A$318,0),MATCH('Turma 2019'!Q$1,Inscritos!$C$2:$AJ$2,0))</f>
        <v>Mais de 2</v>
      </c>
      <c r="R28" s="24" t="str">
        <f>INDEX(Inscritos!$C$3:$AJ$318,MATCH('Turma 2019'!$A28,Inscritos!$A$3:$A$318,0),MATCH('Turma 2019'!R$1,Inscritos!$C$2:$AJ$2,0))</f>
        <v>Menos que 1 vez por mês</v>
      </c>
      <c r="S28" s="24" t="str">
        <f>INDEX(Inscritos!$C$3:$AJ$318,MATCH('Turma 2019'!$A28,Inscritos!$A$3:$A$318,0),MATCH('Turma 2019'!S$1,Inscritos!$C$2:$AJ$2,0))</f>
        <v>Não tenho esse costume</v>
      </c>
      <c r="T28" s="24" t="str">
        <f>INDEX(Inscritos!$C$3:$AJ$318,MATCH('Turma 2019'!$A28,Inscritos!$A$3:$A$318,0),MATCH('Turma 2019'!T$1,Inscritos!$C$2:$AJ$2,0))</f>
        <v>Sim</v>
      </c>
      <c r="U28" s="24">
        <f>INDEX(Inscritos!$C$3:$AJ$318,MATCH('Turma 2019'!$A28,Inscritos!$A$3:$A$318,0),MATCH('Turma 2019'!U$1,Inscritos!$C$2:$AJ$2,0))</f>
        <v>1</v>
      </c>
      <c r="V28" s="24">
        <f>INDEX(Inscritos!$C$3:$AJ$318,MATCH('Turma 2019'!$A28,Inscritos!$A$3:$A$318,0),MATCH('Turma 2019'!V$1,Inscritos!$C$2:$AJ$2,0))</f>
        <v>2</v>
      </c>
      <c r="W28" s="24">
        <f>INDEX(Inscritos!$C$3:$AJ$318,MATCH('Turma 2019'!$A28,Inscritos!$A$3:$A$318,0),MATCH('Turma 2019'!W$1,Inscritos!$C$2:$AJ$2,0))</f>
        <v>1</v>
      </c>
      <c r="X28" s="24">
        <f>INDEX(Inscritos!$C$3:$AJ$318,MATCH('Turma 2019'!$A28,Inscritos!$A$3:$A$318,0),MATCH('Turma 2019'!X$1,Inscritos!$C$2:$AJ$2,0))</f>
        <v>1</v>
      </c>
      <c r="Y28" s="24" t="str">
        <f>INDEX(Inscritos!$C$3:$AJ$318,MATCH('Turma 2019'!$A28,Inscritos!$A$3:$A$318,0),MATCH('Turma 2019'!Y$1,Inscritos!$C$2:$AJ$2,0))</f>
        <v>Entre R$ 1000,00 e R$ 2000,00</v>
      </c>
      <c r="Z28" s="24" t="str">
        <f>INDEX(Inscritos!$C$3:$AJ$318,MATCH('Turma 2019'!$A28,Inscritos!$A$3:$A$318,0),MATCH('Turma 2019'!Z$1,Inscritos!$C$2:$AJ$2,0))</f>
        <v>Almoçam ou jantam com você, Apoiam a escolha de fazer um cursinho, Conversam e estimulam você a ingressar em uma Universidade</v>
      </c>
    </row>
    <row r="29" spans="1:26" ht="14.25" x14ac:dyDescent="0.2">
      <c r="A29" s="22" t="s">
        <v>1156</v>
      </c>
      <c r="B29" s="22" t="str">
        <f>INDEX(DesempenhoXFatores!$B$2:$L$169,MATCH('Turma 2019'!$A29,DesempenhoXFatores!$A$2:$A$169,0),MATCH('Turma 2019'!B$1,DesempenhoXFatores!$B$1:$L$1,0))</f>
        <v>P2</v>
      </c>
      <c r="C29" s="22">
        <f>INDEX(DesempenhoXFatores!$B$2:$L$169,MATCH('Turma 2019'!$A29,DesempenhoXFatores!$A$2:$A$169,0),MATCH('Turma 2019'!C$1,DesempenhoXFatores!$B$1:$L$1,0))</f>
        <v>36</v>
      </c>
      <c r="D29" s="22">
        <f>INDEX(DesempenhoXFatores!$B$2:$L$169,MATCH('Turma 2019'!$A29,DesempenhoXFatores!$A$2:$A$169,0),MATCH('Turma 2019'!D$1,DesempenhoXFatores!$B$1:$L$1,0))</f>
        <v>0.48</v>
      </c>
      <c r="E29" s="24" t="str">
        <f>INDEX(Inscritos!$C$3:$AJ$318,MATCH('Turma 2019'!$A29,Inscritos!$A$3:$A$318,0),MATCH('Turma 2019'!E$1,Inscritos!$C$2:$AJ$2,0))</f>
        <v>Adelino Bordignon</v>
      </c>
      <c r="F29" s="24" t="str">
        <f>INDEX(Inscritos!$C$3:$AJ$318,MATCH('Turma 2019'!$A29,Inscritos!$A$3:$A$318,0),MATCH('Turma 2019'!F$1,Inscritos!$C$2:$AJ$2,0))</f>
        <v>Pela divulgação nas redes sociais</v>
      </c>
      <c r="G29" s="24">
        <f>INDEX(Inscritos!$C$3:$AJ$318,MATCH('Turma 2019'!$A29,Inscritos!$A$3:$A$318,0),MATCH('Turma 2019'!G$1,Inscritos!$C$2:$AJ$2,0))</f>
        <v>17</v>
      </c>
      <c r="H29" s="24" t="str">
        <f>INDEX(Inscritos!$C$3:$AJ$318,MATCH('Turma 2019'!$A29,Inscritos!$A$3:$A$318,0),MATCH('Turma 2019'!H$1,Inscritos!$C$2:$AJ$2,0))</f>
        <v>Branca</v>
      </c>
      <c r="I29" s="24" t="str">
        <f>INDEX(Inscritos!$C$3:$AJ$318,MATCH('Turma 2019'!$A29,Inscritos!$A$3:$A$318,0),MATCH('Turma 2019'!I$1,Inscritos!$C$2:$AJ$2,0))</f>
        <v>Cedida</v>
      </c>
      <c r="J29" s="24" t="str">
        <f>INDEX(Inscritos!$C$3:$AJ$318,MATCH('Turma 2019'!$A29,Inscritos!$A$3:$A$318,0),MATCH('Turma 2019'!J$1,Inscritos!$C$2:$AJ$2,0))</f>
        <v>5 ou mais</v>
      </c>
      <c r="K29" s="24" t="str">
        <f>INDEX(Inscritos!$C$3:$AJ$318,MATCH('Turma 2019'!$A29,Inscritos!$A$3:$A$318,0),MATCH('Turma 2019'!K$1,Inscritos!$C$2:$AJ$2,0))</f>
        <v>Não</v>
      </c>
      <c r="L29" s="24" t="str">
        <f>INDEX(Inscritos!$C$3:$AJ$318,MATCH('Turma 2019'!$A29,Inscritos!$A$3:$A$318,0),MATCH('Turma 2019'!L$1,Inscritos!$C$2:$AJ$2,0))</f>
        <v>Ensino Médio Completo</v>
      </c>
      <c r="M29" s="24" t="str">
        <f>INDEX(Inscritos!$C$3:$AJ$318,MATCH('Turma 2019'!$A29,Inscritos!$A$3:$A$318,0),MATCH('Turma 2019'!M$1,Inscritos!$C$2:$AJ$2,0))</f>
        <v>Ensino Superior Completo</v>
      </c>
      <c r="N29" s="24" t="str">
        <f>INDEX(Inscritos!$C$3:$AJ$318,MATCH('Turma 2019'!$A29,Inscritos!$A$3:$A$318,0),MATCH('Turma 2019'!N$1,Inscritos!$C$2:$AJ$2,0))</f>
        <v>Sim</v>
      </c>
      <c r="O29" s="24" t="str">
        <f>INDEX(Inscritos!$C$3:$AJ$318,MATCH('Turma 2019'!$A29,Inscritos!$A$3:$A$318,0),MATCH('Turma 2019'!O$1,Inscritos!$C$2:$AJ$2,0))</f>
        <v>Sim</v>
      </c>
      <c r="P29" s="24" t="str">
        <f>INDEX(Inscritos!$C$3:$AJ$318,MATCH('Turma 2019'!$A29,Inscritos!$A$3:$A$318,0),MATCH('Turma 2019'!P$1,Inscritos!$C$2:$AJ$2,0))</f>
        <v>Mais do que 4</v>
      </c>
      <c r="Q29" s="24" t="str">
        <f>INDEX(Inscritos!$C$3:$AJ$318,MATCH('Turma 2019'!$A29,Inscritos!$A$3:$A$318,0),MATCH('Turma 2019'!Q$1,Inscritos!$C$2:$AJ$2,0))</f>
        <v>Mais de 2</v>
      </c>
      <c r="R29" s="24" t="str">
        <f>INDEX(Inscritos!$C$3:$AJ$318,MATCH('Turma 2019'!$A29,Inscritos!$A$3:$A$318,0),MATCH('Turma 2019'!R$1,Inscritos!$C$2:$AJ$2,0))</f>
        <v>Menos que 1 vez por mês</v>
      </c>
      <c r="S29" s="24" t="str">
        <f>INDEX(Inscritos!$C$3:$AJ$318,MATCH('Turma 2019'!$A29,Inscritos!$A$3:$A$318,0),MATCH('Turma 2019'!S$1,Inscritos!$C$2:$AJ$2,0))</f>
        <v>Não tenho esse costume</v>
      </c>
      <c r="T29" s="24" t="str">
        <f>INDEX(Inscritos!$C$3:$AJ$318,MATCH('Turma 2019'!$A29,Inscritos!$A$3:$A$318,0),MATCH('Turma 2019'!T$1,Inscritos!$C$2:$AJ$2,0))</f>
        <v>Não</v>
      </c>
      <c r="U29" s="24">
        <f>INDEX(Inscritos!$C$3:$AJ$318,MATCH('Turma 2019'!$A29,Inscritos!$A$3:$A$318,0),MATCH('Turma 2019'!U$1,Inscritos!$C$2:$AJ$2,0))</f>
        <v>1</v>
      </c>
      <c r="V29" s="24" t="str">
        <f>INDEX(Inscritos!$C$3:$AJ$318,MATCH('Turma 2019'!$A29,Inscritos!$A$3:$A$318,0),MATCH('Turma 2019'!V$1,Inscritos!$C$2:$AJ$2,0))</f>
        <v>3 ou mais</v>
      </c>
      <c r="W29" s="24" t="str">
        <f>INDEX(Inscritos!$C$3:$AJ$318,MATCH('Turma 2019'!$A29,Inscritos!$A$3:$A$318,0),MATCH('Turma 2019'!W$1,Inscritos!$C$2:$AJ$2,0))</f>
        <v>Nenhum</v>
      </c>
      <c r="X29" s="24">
        <f>INDEX(Inscritos!$C$3:$AJ$318,MATCH('Turma 2019'!$A29,Inscritos!$A$3:$A$318,0),MATCH('Turma 2019'!X$1,Inscritos!$C$2:$AJ$2,0))</f>
        <v>2</v>
      </c>
      <c r="Y29" s="24" t="str">
        <f>INDEX(Inscritos!$C$3:$AJ$318,MATCH('Turma 2019'!$A29,Inscritos!$A$3:$A$318,0),MATCH('Turma 2019'!Y$1,Inscritos!$C$2:$AJ$2,0))</f>
        <v>Entre R$ 2000,00 e R$ 3000,00</v>
      </c>
      <c r="Z29" s="24" t="str">
        <f>INDEX(Inscritos!$C$3:$AJ$318,MATCH('Turma 2019'!$A29,Inscritos!$A$3:$A$318,0),MATCH('Turma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30" spans="1:26" ht="14.25" x14ac:dyDescent="0.2">
      <c r="A30" s="22" t="s">
        <v>2089</v>
      </c>
      <c r="B30" s="22" t="str">
        <f>INDEX(DesempenhoXFatores!$B$2:$L$169,MATCH('Turma 2019'!$A30,DesempenhoXFatores!$A$2:$A$169,0),MATCH('Turma 2019'!B$1,DesempenhoXFatores!$B$1:$L$1,0))</f>
        <v>P1</v>
      </c>
      <c r="C30" s="22">
        <f>INDEX(DesempenhoXFatores!$B$2:$L$169,MATCH('Turma 2019'!$A30,DesempenhoXFatores!$A$2:$A$169,0),MATCH('Turma 2019'!C$1,DesempenhoXFatores!$B$1:$L$1,0))</f>
        <v>58</v>
      </c>
      <c r="D30" s="22">
        <f>INDEX(DesempenhoXFatores!$B$2:$L$169,MATCH('Turma 2019'!$A30,DesempenhoXFatores!$A$2:$A$169,0),MATCH('Turma 2019'!D$1,DesempenhoXFatores!$B$1:$L$1,0))</f>
        <v>0.77333333333333332</v>
      </c>
      <c r="E30" s="24" t="str">
        <f>INDEX(Inscritos!$C$3:$AJ$318,MATCH('Turma 2019'!$A30,Inscritos!$A$3:$A$318,0),MATCH('Turma 2019'!E$1,Inscritos!$C$2:$AJ$2,0))</f>
        <v>Adelino Bordignon</v>
      </c>
      <c r="F30" s="24" t="str">
        <f>INDEX(Inscritos!$C$3:$AJ$318,MATCH('Turma 2019'!$A30,Inscritos!$A$3:$A$318,0),MATCH('Turma 2019'!F$1,Inscritos!$C$2:$AJ$2,0))</f>
        <v>Pela divulgação nas escolas, Por amigos ou parentes</v>
      </c>
      <c r="G30" s="24">
        <f>INDEX(Inscritos!$C$3:$AJ$318,MATCH('Turma 2019'!$A30,Inscritos!$A$3:$A$318,0),MATCH('Turma 2019'!G$1,Inscritos!$C$2:$AJ$2,0))</f>
        <v>17</v>
      </c>
      <c r="H30" s="24" t="str">
        <f>INDEX(Inscritos!$C$3:$AJ$318,MATCH('Turma 2019'!$A30,Inscritos!$A$3:$A$318,0),MATCH('Turma 2019'!H$1,Inscritos!$C$2:$AJ$2,0))</f>
        <v>Parda</v>
      </c>
      <c r="I30" s="24" t="str">
        <f>INDEX(Inscritos!$C$3:$AJ$318,MATCH('Turma 2019'!$A30,Inscritos!$A$3:$A$318,0),MATCH('Turma 2019'!I$1,Inscritos!$C$2:$AJ$2,0))</f>
        <v>Própria</v>
      </c>
      <c r="J30" s="24">
        <f>INDEX(Inscritos!$C$3:$AJ$318,MATCH('Turma 2019'!$A30,Inscritos!$A$3:$A$318,0),MATCH('Turma 2019'!J$1,Inscritos!$C$2:$AJ$2,0))</f>
        <v>4</v>
      </c>
      <c r="K30" s="24" t="str">
        <f>INDEX(Inscritos!$C$3:$AJ$318,MATCH('Turma 2019'!$A30,Inscritos!$A$3:$A$318,0),MATCH('Turma 2019'!K$1,Inscritos!$C$2:$AJ$2,0))</f>
        <v>Não</v>
      </c>
      <c r="L30" s="24" t="str">
        <f>INDEX(Inscritos!$C$3:$AJ$318,MATCH('Turma 2019'!$A30,Inscritos!$A$3:$A$318,0),MATCH('Turma 2019'!L$1,Inscritos!$C$2:$AJ$2,0))</f>
        <v>Ensino  Superior Completo</v>
      </c>
      <c r="M30" s="24" t="str">
        <f>INDEX(Inscritos!$C$3:$AJ$318,MATCH('Turma 2019'!$A30,Inscritos!$A$3:$A$318,0),MATCH('Turma 2019'!M$1,Inscritos!$C$2:$AJ$2,0))</f>
        <v>Ensino  Médio Completo</v>
      </c>
      <c r="N30" s="24" t="str">
        <f>INDEX(Inscritos!$C$3:$AJ$318,MATCH('Turma 2019'!$A30,Inscritos!$A$3:$A$318,0),MATCH('Turma 2019'!N$1,Inscritos!$C$2:$AJ$2,0))</f>
        <v>Sim</v>
      </c>
      <c r="O30" s="24" t="str">
        <f>INDEX(Inscritos!$C$3:$AJ$318,MATCH('Turma 2019'!$A30,Inscritos!$A$3:$A$318,0),MATCH('Turma 2019'!O$1,Inscritos!$C$2:$AJ$2,0))</f>
        <v>Sim</v>
      </c>
      <c r="P30" s="24" t="str">
        <f>INDEX(Inscritos!$C$3:$AJ$318,MATCH('Turma 2019'!$A30,Inscritos!$A$3:$A$318,0),MATCH('Turma 2019'!P$1,Inscritos!$C$2:$AJ$2,0))</f>
        <v>3 a 4</v>
      </c>
      <c r="Q30" s="24" t="str">
        <f>INDEX(Inscritos!$C$3:$AJ$318,MATCH('Turma 2019'!$A30,Inscritos!$A$3:$A$318,0),MATCH('Turma 2019'!Q$1,Inscritos!$C$2:$AJ$2,0))</f>
        <v>Mais de 2</v>
      </c>
      <c r="R30" s="24" t="str">
        <f>INDEX(Inscritos!$C$3:$AJ$318,MATCH('Turma 2019'!$A30,Inscritos!$A$3:$A$318,0),MATCH('Turma 2019'!R$1,Inscritos!$C$2:$AJ$2,0))</f>
        <v>1 a 2 vezes por mês</v>
      </c>
      <c r="S30" s="24" t="str">
        <f>INDEX(Inscritos!$C$3:$AJ$318,MATCH('Turma 2019'!$A30,Inscritos!$A$3:$A$318,0),MATCH('Turma 2019'!S$1,Inscritos!$C$2:$AJ$2,0))</f>
        <v>Não tenho esse costume</v>
      </c>
      <c r="T30" s="24" t="str">
        <f>INDEX(Inscritos!$C$3:$AJ$318,MATCH('Turma 2019'!$A30,Inscritos!$A$3:$A$318,0),MATCH('Turma 2019'!T$1,Inscritos!$C$2:$AJ$2,0))</f>
        <v>Não</v>
      </c>
      <c r="U30" s="24">
        <f>INDEX(Inscritos!$C$3:$AJ$318,MATCH('Turma 2019'!$A30,Inscritos!$A$3:$A$318,0),MATCH('Turma 2019'!U$1,Inscritos!$C$2:$AJ$2,0))</f>
        <v>1</v>
      </c>
      <c r="V30" s="24" t="str">
        <f>INDEX(Inscritos!$C$3:$AJ$318,MATCH('Turma 2019'!$A30,Inscritos!$A$3:$A$318,0),MATCH('Turma 2019'!V$1,Inscritos!$C$2:$AJ$2,0))</f>
        <v>3 ou mais</v>
      </c>
      <c r="W30" s="24">
        <f>INDEX(Inscritos!$C$3:$AJ$318,MATCH('Turma 2019'!$A30,Inscritos!$A$3:$A$318,0),MATCH('Turma 2019'!W$1,Inscritos!$C$2:$AJ$2,0))</f>
        <v>1</v>
      </c>
      <c r="X30" s="24">
        <f>INDEX(Inscritos!$C$3:$AJ$318,MATCH('Turma 2019'!$A30,Inscritos!$A$3:$A$318,0),MATCH('Turma 2019'!X$1,Inscritos!$C$2:$AJ$2,0))</f>
        <v>1</v>
      </c>
      <c r="Y30" s="24" t="str">
        <f>INDEX(Inscritos!$C$3:$AJ$318,MATCH('Turma 2019'!$A30,Inscritos!$A$3:$A$318,0),MATCH('Turma 2019'!Y$1,Inscritos!$C$2:$AJ$2,0))</f>
        <v>Entre R$ 2000,00 e R$ 3000,00</v>
      </c>
      <c r="Z30" s="24" t="str">
        <f>INDEX(Inscritos!$C$3:$AJ$318,MATCH('Turma 2019'!$A30,Inscritos!$A$3:$A$318,0),MATCH('Turma 2019'!Z$1,Inscritos!$C$2:$AJ$2,0))</f>
        <v>Conversam sobre livros, filmes ou programas de televisão com você, Passam o tempo “batendo papo” com você</v>
      </c>
    </row>
    <row r="31" spans="1:26" ht="15" x14ac:dyDescent="0.25">
      <c r="A31" s="7" t="s">
        <v>1267</v>
      </c>
      <c r="B31" s="22" t="str">
        <f>INDEX(DesempenhoXFatores!$B$2:$L$169,MATCH('Turma 2019'!$A31,DesempenhoXFatores!$A$2:$A$169,0),MATCH('Turma 2019'!B$1,DesempenhoXFatores!$B$1:$L$1,0))</f>
        <v>P1</v>
      </c>
      <c r="C31" s="22">
        <f>INDEX(DesempenhoXFatores!$B$2:$L$169,MATCH('Turma 2019'!$A31,DesempenhoXFatores!$A$2:$A$169,0),MATCH('Turma 2019'!C$1,DesempenhoXFatores!$B$1:$L$1,0))</f>
        <v>32</v>
      </c>
      <c r="D31" s="22">
        <f>INDEX(DesempenhoXFatores!$B$2:$L$169,MATCH('Turma 2019'!$A31,DesempenhoXFatores!$A$2:$A$169,0),MATCH('Turma 2019'!D$1,DesempenhoXFatores!$B$1:$L$1,0))</f>
        <v>0.42666666666666669</v>
      </c>
      <c r="E31" s="24" t="str">
        <f>INDEX(Inscritos!$C$3:$AJ$318,MATCH('Turma 2019'!$A31,Inscritos!$A$3:$A$318,0),MATCH('Turma 2019'!E$1,Inscritos!$C$2:$AJ$2,0))</f>
        <v>Jardim Buscardi</v>
      </c>
      <c r="F31" s="24" t="str">
        <f>INDEX(Inscritos!$C$3:$AJ$318,MATCH('Turma 2019'!$A31,Inscritos!$A$3:$A$318,0),MATCH('Turma 2019'!F$1,Inscritos!$C$2:$AJ$2,0))</f>
        <v>Pela divulgação nas escolas</v>
      </c>
      <c r="G31" s="24">
        <f>INDEX(Inscritos!$C$3:$AJ$318,MATCH('Turma 2019'!$A31,Inscritos!$A$3:$A$318,0),MATCH('Turma 2019'!G$1,Inscritos!$C$2:$AJ$2,0))</f>
        <v>18</v>
      </c>
      <c r="H31" s="24" t="str">
        <f>INDEX(Inscritos!$C$3:$AJ$318,MATCH('Turma 2019'!$A31,Inscritos!$A$3:$A$318,0),MATCH('Turma 2019'!H$1,Inscritos!$C$2:$AJ$2,0))</f>
        <v>Branca</v>
      </c>
      <c r="I31" s="24" t="str">
        <f>INDEX(Inscritos!$C$3:$AJ$318,MATCH('Turma 2019'!$A31,Inscritos!$A$3:$A$318,0),MATCH('Turma 2019'!I$1,Inscritos!$C$2:$AJ$2,0))</f>
        <v>Alugada</v>
      </c>
      <c r="J31" s="24">
        <f>INDEX(Inscritos!$C$3:$AJ$318,MATCH('Turma 2019'!$A31,Inscritos!$A$3:$A$318,0),MATCH('Turma 2019'!J$1,Inscritos!$C$2:$AJ$2,0))</f>
        <v>3</v>
      </c>
      <c r="K31" s="24" t="str">
        <f>INDEX(Inscritos!$C$3:$AJ$318,MATCH('Turma 2019'!$A31,Inscritos!$A$3:$A$318,0),MATCH('Turma 2019'!K$1,Inscritos!$C$2:$AJ$2,0))</f>
        <v>Não</v>
      </c>
      <c r="L31" s="24" t="str">
        <f>INDEX(Inscritos!$C$3:$AJ$318,MATCH('Turma 2019'!$A31,Inscritos!$A$3:$A$318,0),MATCH('Turma 2019'!L$1,Inscritos!$C$2:$AJ$2,0))</f>
        <v>Ensino Fundamental Completo</v>
      </c>
      <c r="M31" s="24" t="str">
        <f>INDEX(Inscritos!$C$3:$AJ$318,MATCH('Turma 2019'!$A31,Inscritos!$A$3:$A$318,0),MATCH('Turma 2019'!M$1,Inscritos!$C$2:$AJ$2,0))</f>
        <v>Ensino  Médio Completo</v>
      </c>
      <c r="N31" s="24" t="str">
        <f>INDEX(Inscritos!$C$3:$AJ$318,MATCH('Turma 2019'!$A31,Inscritos!$A$3:$A$318,0),MATCH('Turma 2019'!N$1,Inscritos!$C$2:$AJ$2,0))</f>
        <v>Não</v>
      </c>
      <c r="O31" s="24" t="str">
        <f>INDEX(Inscritos!$C$3:$AJ$318,MATCH('Turma 2019'!$A31,Inscritos!$A$3:$A$318,0),MATCH('Turma 2019'!O$1,Inscritos!$C$2:$AJ$2,0))</f>
        <v>Sim</v>
      </c>
      <c r="P31" s="24" t="str">
        <f>INDEX(Inscritos!$C$3:$AJ$318,MATCH('Turma 2019'!$A31,Inscritos!$A$3:$A$318,0),MATCH('Turma 2019'!P$1,Inscritos!$C$2:$AJ$2,0))</f>
        <v>1 a 2</v>
      </c>
      <c r="Q31" s="24" t="str">
        <f>INDEX(Inscritos!$C$3:$AJ$318,MATCH('Turma 2019'!$A31,Inscritos!$A$3:$A$318,0),MATCH('Turma 2019'!Q$1,Inscritos!$C$2:$AJ$2,0))</f>
        <v>Até 2</v>
      </c>
      <c r="R31" s="24" t="str">
        <f>INDEX(Inscritos!$C$3:$AJ$318,MATCH('Turma 2019'!$A31,Inscritos!$A$3:$A$318,0),MATCH('Turma 2019'!R$1,Inscritos!$C$2:$AJ$2,0))</f>
        <v>Menos que 1 vez por mês</v>
      </c>
      <c r="S31" s="24" t="str">
        <f>INDEX(Inscritos!$C$3:$AJ$318,MATCH('Turma 2019'!$A31,Inscritos!$A$3:$A$318,0),MATCH('Turma 2019'!S$1,Inscritos!$C$2:$AJ$2,0))</f>
        <v>Conheço ou visitei museus apenas por excursões da escola</v>
      </c>
      <c r="T31" s="24" t="str">
        <f>INDEX(Inscritos!$C$3:$AJ$318,MATCH('Turma 2019'!$A31,Inscritos!$A$3:$A$318,0),MATCH('Turma 2019'!T$1,Inscritos!$C$2:$AJ$2,0))</f>
        <v>Sim</v>
      </c>
      <c r="U31" s="24" t="str">
        <f>INDEX(Inscritos!$C$3:$AJ$318,MATCH('Turma 2019'!$A31,Inscritos!$A$3:$A$318,0),MATCH('Turma 2019'!U$1,Inscritos!$C$2:$AJ$2,0))</f>
        <v>Nenhum</v>
      </c>
      <c r="V31" s="24" t="str">
        <f>INDEX(Inscritos!$C$3:$AJ$318,MATCH('Turma 2019'!$A31,Inscritos!$A$3:$A$318,0),MATCH('Turma 2019'!V$1,Inscritos!$C$2:$AJ$2,0))</f>
        <v>3 ou mais</v>
      </c>
      <c r="W31" s="24">
        <f>INDEX(Inscritos!$C$3:$AJ$318,MATCH('Turma 2019'!$A31,Inscritos!$A$3:$A$318,0),MATCH('Turma 2019'!W$1,Inscritos!$C$2:$AJ$2,0))</f>
        <v>1</v>
      </c>
      <c r="X31" s="24">
        <f>INDEX(Inscritos!$C$3:$AJ$318,MATCH('Turma 2019'!$A31,Inscritos!$A$3:$A$318,0),MATCH('Turma 2019'!X$1,Inscritos!$C$2:$AJ$2,0))</f>
        <v>2</v>
      </c>
      <c r="Y31" s="24" t="str">
        <f>INDEX(Inscritos!$C$3:$AJ$318,MATCH('Turma 2019'!$A31,Inscritos!$A$3:$A$318,0),MATCH('Turma 2019'!Y$1,Inscritos!$C$2:$AJ$2,0))</f>
        <v>Entre R$ 1000,00 e R$ 2000,00</v>
      </c>
      <c r="Z31" s="24" t="str">
        <f>INDEX(Inscritos!$C$3:$AJ$318,MATCH('Turma 2019'!$A31,Inscritos!$A$3:$A$318,0),MATCH('Turma 2019'!Z$1,Inscritos!$C$2:$AJ$2,0))</f>
        <v>Conversam sobre assuntos políticos ou sociais com você, Almoçam ou jantam com você</v>
      </c>
    </row>
    <row r="32" spans="1:26" ht="14.25" x14ac:dyDescent="0.2">
      <c r="A32" s="22" t="s">
        <v>2093</v>
      </c>
      <c r="B32" s="22" t="str">
        <f>INDEX(DesempenhoXFatores!$B$2:$L$169,MATCH('Turma 2019'!$A32,DesempenhoXFatores!$A$2:$A$169,0),MATCH('Turma 2019'!B$1,DesempenhoXFatores!$B$1:$L$1,0))</f>
        <v>P1</v>
      </c>
      <c r="C32" s="22">
        <f>INDEX(DesempenhoXFatores!$B$2:$L$169,MATCH('Turma 2019'!$A32,DesempenhoXFatores!$A$2:$A$169,0),MATCH('Turma 2019'!C$1,DesempenhoXFatores!$B$1:$L$1,0))</f>
        <v>31</v>
      </c>
      <c r="D32" s="22">
        <f>INDEX(DesempenhoXFatores!$B$2:$L$169,MATCH('Turma 2019'!$A32,DesempenhoXFatores!$A$2:$A$169,0),MATCH('Turma 2019'!D$1,DesempenhoXFatores!$B$1:$L$1,0))</f>
        <v>0.41333333333333333</v>
      </c>
      <c r="E32" s="24" t="str">
        <f>INDEX(Inscritos!$C$3:$AJ$318,MATCH('Turma 2019'!$A32,Inscritos!$A$3:$A$318,0),MATCH('Turma 2019'!E$1,Inscritos!$C$2:$AJ$2,0))</f>
        <v>Chlorita de Oliveira Penteado Martins</v>
      </c>
      <c r="F32" s="24" t="str">
        <f>INDEX(Inscritos!$C$3:$AJ$318,MATCH('Turma 2019'!$A32,Inscritos!$A$3:$A$318,0),MATCH('Turma 2019'!F$1,Inscritos!$C$2:$AJ$2,0))</f>
        <v>Pela divulgação nas redes sociais</v>
      </c>
      <c r="G32" s="24" t="str">
        <f>INDEX(Inscritos!$C$3:$AJ$318,MATCH('Turma 2019'!$A32,Inscritos!$A$3:$A$318,0),MATCH('Turma 2019'!G$1,Inscritos!$C$2:$AJ$2,0))</f>
        <v>20-25</v>
      </c>
      <c r="H32" s="24" t="str">
        <f>INDEX(Inscritos!$C$3:$AJ$318,MATCH('Turma 2019'!$A32,Inscritos!$A$3:$A$318,0),MATCH('Turma 2019'!H$1,Inscritos!$C$2:$AJ$2,0))</f>
        <v>Branca</v>
      </c>
      <c r="I32" s="24" t="str">
        <f>INDEX(Inscritos!$C$3:$AJ$318,MATCH('Turma 2019'!$A32,Inscritos!$A$3:$A$318,0),MATCH('Turma 2019'!I$1,Inscritos!$C$2:$AJ$2,0))</f>
        <v>Própria</v>
      </c>
      <c r="J32" s="24" t="str">
        <f>INDEX(Inscritos!$C$3:$AJ$318,MATCH('Turma 2019'!$A32,Inscritos!$A$3:$A$318,0),MATCH('Turma 2019'!J$1,Inscritos!$C$2:$AJ$2,0))</f>
        <v>5 ou mais</v>
      </c>
      <c r="K32" s="24" t="str">
        <f>INDEX(Inscritos!$C$3:$AJ$318,MATCH('Turma 2019'!$A32,Inscritos!$A$3:$A$318,0),MATCH('Turma 2019'!K$1,Inscritos!$C$2:$AJ$2,0))</f>
        <v>Sim</v>
      </c>
      <c r="L32" s="24" t="str">
        <f>INDEX(Inscritos!$C$3:$AJ$318,MATCH('Turma 2019'!$A32,Inscritos!$A$3:$A$318,0),MATCH('Turma 2019'!L$1,Inscritos!$C$2:$AJ$2,0))</f>
        <v>Ensino Médio Incompleto</v>
      </c>
      <c r="M32" s="24" t="str">
        <f>INDEX(Inscritos!$C$3:$AJ$318,MATCH('Turma 2019'!$A32,Inscritos!$A$3:$A$318,0),MATCH('Turma 2019'!M$1,Inscritos!$C$2:$AJ$2,0))</f>
        <v>Ensino Médio Incompleto</v>
      </c>
      <c r="N32" s="24" t="str">
        <f>INDEX(Inscritos!$C$3:$AJ$318,MATCH('Turma 2019'!$A32,Inscritos!$A$3:$A$318,0),MATCH('Turma 2019'!N$1,Inscritos!$C$2:$AJ$2,0))</f>
        <v>Não</v>
      </c>
      <c r="O32" s="24" t="str">
        <f>INDEX(Inscritos!$C$3:$AJ$318,MATCH('Turma 2019'!$A32,Inscritos!$A$3:$A$318,0),MATCH('Turma 2019'!O$1,Inscritos!$C$2:$AJ$2,0))</f>
        <v>Sim</v>
      </c>
      <c r="P32" s="24" t="str">
        <f>INDEX(Inscritos!$C$3:$AJ$318,MATCH('Turma 2019'!$A32,Inscritos!$A$3:$A$318,0),MATCH('Turma 2019'!P$1,Inscritos!$C$2:$AJ$2,0))</f>
        <v>Mais do que 4</v>
      </c>
      <c r="Q32" s="24" t="str">
        <f>INDEX(Inscritos!$C$3:$AJ$318,MATCH('Turma 2019'!$A32,Inscritos!$A$3:$A$318,0),MATCH('Turma 2019'!Q$1,Inscritos!$C$2:$AJ$2,0))</f>
        <v>Mais de 2</v>
      </c>
      <c r="R32" s="24" t="str">
        <f>INDEX(Inscritos!$C$3:$AJ$318,MATCH('Turma 2019'!$A32,Inscritos!$A$3:$A$318,0),MATCH('Turma 2019'!R$1,Inscritos!$C$2:$AJ$2,0))</f>
        <v>Menos que 1 vez por mês</v>
      </c>
      <c r="S32" s="24" t="str">
        <f>INDEX(Inscritos!$C$3:$AJ$318,MATCH('Turma 2019'!$A32,Inscritos!$A$3:$A$318,0),MATCH('Turma 2019'!S$1,Inscritos!$C$2:$AJ$2,0))</f>
        <v>Vou 1 vez por ano</v>
      </c>
      <c r="T32" s="24" t="str">
        <f>INDEX(Inscritos!$C$3:$AJ$318,MATCH('Turma 2019'!$A32,Inscritos!$A$3:$A$318,0),MATCH('Turma 2019'!T$1,Inscritos!$C$2:$AJ$2,0))</f>
        <v>Não</v>
      </c>
      <c r="U32" s="24">
        <f>INDEX(Inscritos!$C$3:$AJ$318,MATCH('Turma 2019'!$A32,Inscritos!$A$3:$A$318,0),MATCH('Turma 2019'!U$1,Inscritos!$C$2:$AJ$2,0))</f>
        <v>1</v>
      </c>
      <c r="V32" s="24" t="str">
        <f>INDEX(Inscritos!$C$3:$AJ$318,MATCH('Turma 2019'!$A32,Inscritos!$A$3:$A$318,0),MATCH('Turma 2019'!V$1,Inscritos!$C$2:$AJ$2,0))</f>
        <v>3 ou mais</v>
      </c>
      <c r="W32" s="24">
        <f>INDEX(Inscritos!$C$3:$AJ$318,MATCH('Turma 2019'!$A32,Inscritos!$A$3:$A$318,0),MATCH('Turma 2019'!W$1,Inscritos!$C$2:$AJ$2,0))</f>
        <v>2</v>
      </c>
      <c r="X32" s="24" t="str">
        <f>INDEX(Inscritos!$C$3:$AJ$318,MATCH('Turma 2019'!$A32,Inscritos!$A$3:$A$318,0),MATCH('Turma 2019'!X$1,Inscritos!$C$2:$AJ$2,0))</f>
        <v>3 ou mais</v>
      </c>
      <c r="Y32" s="24" t="str">
        <f>INDEX(Inscritos!$C$3:$AJ$318,MATCH('Turma 2019'!$A32,Inscritos!$A$3:$A$318,0),MATCH('Turma 2019'!Y$1,Inscritos!$C$2:$AJ$2,0))</f>
        <v>Entre R$ 2000,00 e R$ 3000,00</v>
      </c>
      <c r="Z32" s="24" t="str">
        <f>INDEX(Inscritos!$C$3:$AJ$318,MATCH('Turma 2019'!$A32,Inscritos!$A$3:$A$318,0),MATCH('Turma 2019'!Z$1,Inscritos!$C$2:$AJ$2,0))</f>
        <v>Conversam e estimulam você a ingressar em uma Universidade</v>
      </c>
    </row>
    <row r="33" spans="1:26" ht="14.25" x14ac:dyDescent="0.2">
      <c r="A33" s="22" t="s">
        <v>1333</v>
      </c>
      <c r="B33" s="22" t="str">
        <f>INDEX(DesempenhoXFatores!$B$2:$L$169,MATCH('Turma 2019'!$A33,DesempenhoXFatores!$A$2:$A$169,0),MATCH('Turma 2019'!B$1,DesempenhoXFatores!$B$1:$L$1,0))</f>
        <v>P1</v>
      </c>
      <c r="C33" s="22">
        <f>INDEX(DesempenhoXFatores!$B$2:$L$169,MATCH('Turma 2019'!$A33,DesempenhoXFatores!$A$2:$A$169,0),MATCH('Turma 2019'!C$1,DesempenhoXFatores!$B$1:$L$1,0))</f>
        <v>59</v>
      </c>
      <c r="D33" s="22">
        <f>INDEX(DesempenhoXFatores!$B$2:$L$169,MATCH('Turma 2019'!$A33,DesempenhoXFatores!$A$2:$A$169,0),MATCH('Turma 2019'!D$1,DesempenhoXFatores!$B$1:$L$1,0))</f>
        <v>0.78666666666666663</v>
      </c>
      <c r="E33" s="24" t="str">
        <f>INDEX(Inscritos!$C$3:$AJ$318,MATCH('Turma 2019'!$A33,Inscritos!$A$3:$A$318,0),MATCH('Turma 2019'!E$1,Inscritos!$C$2:$AJ$2,0))</f>
        <v>Adelino Bordignon</v>
      </c>
      <c r="F33" s="24" t="str">
        <f>INDEX(Inscritos!$C$3:$AJ$318,MATCH('Turma 2019'!$A33,Inscritos!$A$3:$A$318,0),MATCH('Turma 2019'!F$1,Inscritos!$C$2:$AJ$2,0))</f>
        <v>Pela divulgação nas escolas, Pela divulgação nas redes sociais</v>
      </c>
      <c r="G33" s="24">
        <f>INDEX(Inscritos!$C$3:$AJ$318,MATCH('Turma 2019'!$A33,Inscritos!$A$3:$A$318,0),MATCH('Turma 2019'!G$1,Inscritos!$C$2:$AJ$2,0))</f>
        <v>18</v>
      </c>
      <c r="H33" s="24" t="str">
        <f>INDEX(Inscritos!$C$3:$AJ$318,MATCH('Turma 2019'!$A33,Inscritos!$A$3:$A$318,0),MATCH('Turma 2019'!H$1,Inscritos!$C$2:$AJ$2,0))</f>
        <v>Branca</v>
      </c>
      <c r="I33" s="24" t="str">
        <f>INDEX(Inscritos!$C$3:$AJ$318,MATCH('Turma 2019'!$A33,Inscritos!$A$3:$A$318,0),MATCH('Turma 2019'!I$1,Inscritos!$C$2:$AJ$2,0))</f>
        <v>Própria</v>
      </c>
      <c r="J33" s="24">
        <f>INDEX(Inscritos!$C$3:$AJ$318,MATCH('Turma 2019'!$A33,Inscritos!$A$3:$A$318,0),MATCH('Turma 2019'!J$1,Inscritos!$C$2:$AJ$2,0))</f>
        <v>3</v>
      </c>
      <c r="K33" s="24" t="str">
        <f>INDEX(Inscritos!$C$3:$AJ$318,MATCH('Turma 2019'!$A33,Inscritos!$A$3:$A$318,0),MATCH('Turma 2019'!K$1,Inscritos!$C$2:$AJ$2,0))</f>
        <v>Sim</v>
      </c>
      <c r="L33" s="24" t="str">
        <f>INDEX(Inscritos!$C$3:$AJ$318,MATCH('Turma 2019'!$A33,Inscritos!$A$3:$A$318,0),MATCH('Turma 2019'!L$1,Inscritos!$C$2:$AJ$2,0))</f>
        <v>Ensino Médio Completo</v>
      </c>
      <c r="M33" s="24" t="str">
        <f>INDEX(Inscritos!$C$3:$AJ$318,MATCH('Turma 2019'!$A33,Inscritos!$A$3:$A$318,0),MATCH('Turma 2019'!M$1,Inscritos!$C$2:$AJ$2,0))</f>
        <v>Ensino Fundamental Incompleto</v>
      </c>
      <c r="N33" s="24" t="str">
        <f>INDEX(Inscritos!$C$3:$AJ$318,MATCH('Turma 2019'!$A33,Inscritos!$A$3:$A$318,0),MATCH('Turma 2019'!N$1,Inscritos!$C$2:$AJ$2,0))</f>
        <v>Não</v>
      </c>
      <c r="O33" s="24" t="str">
        <f>INDEX(Inscritos!$C$3:$AJ$318,MATCH('Turma 2019'!$A33,Inscritos!$A$3:$A$318,0),MATCH('Turma 2019'!O$1,Inscritos!$C$2:$AJ$2,0))</f>
        <v>Sim</v>
      </c>
      <c r="P33" s="24" t="str">
        <f>INDEX(Inscritos!$C$3:$AJ$318,MATCH('Turma 2019'!$A33,Inscritos!$A$3:$A$318,0),MATCH('Turma 2019'!P$1,Inscritos!$C$2:$AJ$2,0))</f>
        <v>Mais do que 4</v>
      </c>
      <c r="Q33" s="24" t="str">
        <f>INDEX(Inscritos!$C$3:$AJ$318,MATCH('Turma 2019'!$A33,Inscritos!$A$3:$A$318,0),MATCH('Turma 2019'!Q$1,Inscritos!$C$2:$AJ$2,0))</f>
        <v>Mais de 2</v>
      </c>
      <c r="R33" s="24" t="str">
        <f>INDEX(Inscritos!$C$3:$AJ$318,MATCH('Turma 2019'!$A33,Inscritos!$A$3:$A$318,0),MATCH('Turma 2019'!R$1,Inscritos!$C$2:$AJ$2,0))</f>
        <v>Menos que 1 vez por mês</v>
      </c>
      <c r="S33" s="24" t="str">
        <f>INDEX(Inscritos!$C$3:$AJ$318,MATCH('Turma 2019'!$A33,Inscritos!$A$3:$A$318,0),MATCH('Turma 2019'!S$1,Inscritos!$C$2:$AJ$2,0))</f>
        <v>Não tenho esse costume</v>
      </c>
      <c r="T33" s="24" t="str">
        <f>INDEX(Inscritos!$C$3:$AJ$318,MATCH('Turma 2019'!$A33,Inscritos!$A$3:$A$318,0),MATCH('Turma 2019'!T$1,Inscritos!$C$2:$AJ$2,0))</f>
        <v>Sim</v>
      </c>
      <c r="U33" s="24">
        <f>INDEX(Inscritos!$C$3:$AJ$318,MATCH('Turma 2019'!$A33,Inscritos!$A$3:$A$318,0),MATCH('Turma 2019'!U$1,Inscritos!$C$2:$AJ$2,0))</f>
        <v>1</v>
      </c>
      <c r="V33" s="24" t="str">
        <f>INDEX(Inscritos!$C$3:$AJ$318,MATCH('Turma 2019'!$A33,Inscritos!$A$3:$A$318,0),MATCH('Turma 2019'!V$1,Inscritos!$C$2:$AJ$2,0))</f>
        <v>3 ou mais</v>
      </c>
      <c r="W33" s="24">
        <f>INDEX(Inscritos!$C$3:$AJ$318,MATCH('Turma 2019'!$A33,Inscritos!$A$3:$A$318,0),MATCH('Turma 2019'!W$1,Inscritos!$C$2:$AJ$2,0))</f>
        <v>2</v>
      </c>
      <c r="X33" s="24">
        <f>INDEX(Inscritos!$C$3:$AJ$318,MATCH('Turma 2019'!$A33,Inscritos!$A$3:$A$318,0),MATCH('Turma 2019'!X$1,Inscritos!$C$2:$AJ$2,0))</f>
        <v>1</v>
      </c>
      <c r="Y33" s="24" t="str">
        <f>INDEX(Inscritos!$C$3:$AJ$318,MATCH('Turma 2019'!$A33,Inscritos!$A$3:$A$318,0),MATCH('Turma 2019'!Y$1,Inscritos!$C$2:$AJ$2,0))</f>
        <v>Entre R$ 3000,00 e R$ 4000,00</v>
      </c>
      <c r="Z33" s="24" t="str">
        <f>INDEX(Inscritos!$C$3:$AJ$318,MATCH('Turma 2019'!$A33,Inscritos!$A$3:$A$318,0),MATCH('Turma 2019'!Z$1,Inscritos!$C$2:$AJ$2,0))</f>
        <v>Conversam sobre assuntos políticos ou sociais com você, Conversam sobre livros, filmes ou programas de televisão com você, Almoçam ou jantam com você, Apoiam a escolha de fazer um cursinho, Conversam e estimulam você a ingressar em uma Universidade</v>
      </c>
    </row>
    <row r="34" spans="1:26" ht="14.25" x14ac:dyDescent="0.2">
      <c r="A34" s="22" t="s">
        <v>1343</v>
      </c>
      <c r="B34" s="22" t="str">
        <f>INDEX(DesempenhoXFatores!$B$2:$L$169,MATCH('Turma 2019'!$A34,DesempenhoXFatores!$A$2:$A$169,0),MATCH('Turma 2019'!B$1,DesempenhoXFatores!$B$1:$L$1,0))</f>
        <v>P2</v>
      </c>
      <c r="C34" s="22">
        <f>INDEX(DesempenhoXFatores!$B$2:$L$169,MATCH('Turma 2019'!$A34,DesempenhoXFatores!$A$2:$A$169,0),MATCH('Turma 2019'!C$1,DesempenhoXFatores!$B$1:$L$1,0))</f>
        <v>39</v>
      </c>
      <c r="D34" s="22">
        <f>INDEX(DesempenhoXFatores!$B$2:$L$169,MATCH('Turma 2019'!$A34,DesempenhoXFatores!$A$2:$A$169,0),MATCH('Turma 2019'!D$1,DesempenhoXFatores!$B$1:$L$1,0))</f>
        <v>0.52</v>
      </c>
      <c r="E34" s="24" t="str">
        <f>INDEX(Inscritos!$C$3:$AJ$318,MATCH('Turma 2019'!$A34,Inscritos!$A$3:$A$318,0),MATCH('Turma 2019'!E$1,Inscritos!$C$2:$AJ$2,0))</f>
        <v>Adelino Bordignon</v>
      </c>
      <c r="F34" s="24" t="str">
        <f>INDEX(Inscritos!$C$3:$AJ$318,MATCH('Turma 2019'!$A34,Inscritos!$A$3:$A$318,0),MATCH('Turma 2019'!F$1,Inscritos!$C$2:$AJ$2,0))</f>
        <v>Pela divulgação nas escolas</v>
      </c>
      <c r="G34" s="24">
        <f>INDEX(Inscritos!$C$3:$AJ$318,MATCH('Turma 2019'!$A34,Inscritos!$A$3:$A$318,0),MATCH('Turma 2019'!G$1,Inscritos!$C$2:$AJ$2,0))</f>
        <v>17</v>
      </c>
      <c r="H34" s="24" t="str">
        <f>INDEX(Inscritos!$C$3:$AJ$318,MATCH('Turma 2019'!$A34,Inscritos!$A$3:$A$318,0),MATCH('Turma 2019'!H$1,Inscritos!$C$2:$AJ$2,0))</f>
        <v>Branca</v>
      </c>
      <c r="I34" s="24" t="str">
        <f>INDEX(Inscritos!$C$3:$AJ$318,MATCH('Turma 2019'!$A34,Inscritos!$A$3:$A$318,0),MATCH('Turma 2019'!I$1,Inscritos!$C$2:$AJ$2,0))</f>
        <v>Financiada</v>
      </c>
      <c r="J34" s="24">
        <f>INDEX(Inscritos!$C$3:$AJ$318,MATCH('Turma 2019'!$A34,Inscritos!$A$3:$A$318,0),MATCH('Turma 2019'!J$1,Inscritos!$C$2:$AJ$2,0))</f>
        <v>4</v>
      </c>
      <c r="K34" s="24" t="str">
        <f>INDEX(Inscritos!$C$3:$AJ$318,MATCH('Turma 2019'!$A34,Inscritos!$A$3:$A$318,0),MATCH('Turma 2019'!K$1,Inscritos!$C$2:$AJ$2,0))</f>
        <v>Não</v>
      </c>
      <c r="L34" s="24" t="str">
        <f>INDEX(Inscritos!$C$3:$AJ$318,MATCH('Turma 2019'!$A34,Inscritos!$A$3:$A$318,0),MATCH('Turma 2019'!L$1,Inscritos!$C$2:$AJ$2,0))</f>
        <v>Pós - Graduado</v>
      </c>
      <c r="M34" s="24" t="str">
        <f>INDEX(Inscritos!$C$3:$AJ$318,MATCH('Turma 2019'!$A34,Inscritos!$A$3:$A$318,0),MATCH('Turma 2019'!M$1,Inscritos!$C$2:$AJ$2,0))</f>
        <v>Pós - Graduada</v>
      </c>
      <c r="N34" s="24" t="str">
        <f>INDEX(Inscritos!$C$3:$AJ$318,MATCH('Turma 2019'!$A34,Inscritos!$A$3:$A$318,0),MATCH('Turma 2019'!N$1,Inscritos!$C$2:$AJ$2,0))</f>
        <v>Sim</v>
      </c>
      <c r="O34" s="24" t="str">
        <f>INDEX(Inscritos!$C$3:$AJ$318,MATCH('Turma 2019'!$A34,Inscritos!$A$3:$A$318,0),MATCH('Turma 2019'!O$1,Inscritos!$C$2:$AJ$2,0))</f>
        <v>Sim</v>
      </c>
      <c r="P34" s="24" t="str">
        <f>INDEX(Inscritos!$C$3:$AJ$318,MATCH('Turma 2019'!$A34,Inscritos!$A$3:$A$318,0),MATCH('Turma 2019'!P$1,Inscritos!$C$2:$AJ$2,0))</f>
        <v>3 a 4</v>
      </c>
      <c r="Q34" s="24" t="str">
        <f>INDEX(Inscritos!$C$3:$AJ$318,MATCH('Turma 2019'!$A34,Inscritos!$A$3:$A$318,0),MATCH('Turma 2019'!Q$1,Inscritos!$C$2:$AJ$2,0))</f>
        <v>Mais de 2</v>
      </c>
      <c r="R34" s="24" t="str">
        <f>INDEX(Inscritos!$C$3:$AJ$318,MATCH('Turma 2019'!$A34,Inscritos!$A$3:$A$318,0),MATCH('Turma 2019'!R$1,Inscritos!$C$2:$AJ$2,0))</f>
        <v>Menos que 1 vez por mês</v>
      </c>
      <c r="S34" s="24" t="str">
        <f>INDEX(Inscritos!$C$3:$AJ$318,MATCH('Turma 2019'!$A34,Inscritos!$A$3:$A$318,0),MATCH('Turma 2019'!S$1,Inscritos!$C$2:$AJ$2,0))</f>
        <v>Conheço ou visitei museus apenas por excursões da escola</v>
      </c>
      <c r="T34" s="24" t="str">
        <f>INDEX(Inscritos!$C$3:$AJ$318,MATCH('Turma 2019'!$A34,Inscritos!$A$3:$A$318,0),MATCH('Turma 2019'!T$1,Inscritos!$C$2:$AJ$2,0))</f>
        <v>Sim</v>
      </c>
      <c r="U34" s="24">
        <f>INDEX(Inscritos!$C$3:$AJ$318,MATCH('Turma 2019'!$A34,Inscritos!$A$3:$A$318,0),MATCH('Turma 2019'!U$1,Inscritos!$C$2:$AJ$2,0))</f>
        <v>1</v>
      </c>
      <c r="V34" s="24" t="str">
        <f>INDEX(Inscritos!$C$3:$AJ$318,MATCH('Turma 2019'!$A34,Inscritos!$A$3:$A$318,0),MATCH('Turma 2019'!V$1,Inscritos!$C$2:$AJ$2,0))</f>
        <v>3 ou mais</v>
      </c>
      <c r="W34" s="24">
        <f>INDEX(Inscritos!$C$3:$AJ$318,MATCH('Turma 2019'!$A34,Inscritos!$A$3:$A$318,0),MATCH('Turma 2019'!W$1,Inscritos!$C$2:$AJ$2,0))</f>
        <v>2</v>
      </c>
      <c r="X34" s="24" t="str">
        <f>INDEX(Inscritos!$C$3:$AJ$318,MATCH('Turma 2019'!$A34,Inscritos!$A$3:$A$318,0),MATCH('Turma 2019'!X$1,Inscritos!$C$2:$AJ$2,0))</f>
        <v>3 ou mais</v>
      </c>
      <c r="Y34" s="24" t="str">
        <f>INDEX(Inscritos!$C$3:$AJ$318,MATCH('Turma 2019'!$A34,Inscritos!$A$3:$A$318,0),MATCH('Turma 2019'!Y$1,Inscritos!$C$2:$AJ$2,0))</f>
        <v>Maior que R$ 5000,00</v>
      </c>
      <c r="Z34" s="24" t="str">
        <f>INDEX(Inscritos!$C$3:$AJ$318,MATCH('Turma 2019'!$A34,Inscritos!$A$3:$A$318,0),MATCH('Turma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35" spans="1:26" ht="14.25" x14ac:dyDescent="0.2">
      <c r="A35" s="22" t="s">
        <v>1348</v>
      </c>
      <c r="B35" s="22" t="str">
        <f>INDEX(DesempenhoXFatores!$B$2:$L$169,MATCH('Turma 2019'!$A35,DesempenhoXFatores!$A$2:$A$169,0),MATCH('Turma 2019'!B$1,DesempenhoXFatores!$B$1:$L$1,0))</f>
        <v>P2</v>
      </c>
      <c r="C35" s="22">
        <f>INDEX(DesempenhoXFatores!$B$2:$L$169,MATCH('Turma 2019'!$A35,DesempenhoXFatores!$A$2:$A$169,0),MATCH('Turma 2019'!C$1,DesempenhoXFatores!$B$1:$L$1,0))</f>
        <v>57</v>
      </c>
      <c r="D35" s="22">
        <f>INDEX(DesempenhoXFatores!$B$2:$L$169,MATCH('Turma 2019'!$A35,DesempenhoXFatores!$A$2:$A$169,0),MATCH('Turma 2019'!D$1,DesempenhoXFatores!$B$1:$L$1,0))</f>
        <v>0.76</v>
      </c>
      <c r="E35" s="24" t="str">
        <f>INDEX(Inscritos!$C$3:$AJ$318,MATCH('Turma 2019'!$A35,Inscritos!$A$3:$A$318,0),MATCH('Turma 2019'!E$1,Inscritos!$C$2:$AJ$2,0))</f>
        <v>Adelino Bordignon</v>
      </c>
      <c r="F35" s="24" t="str">
        <f>INDEX(Inscritos!$C$3:$AJ$318,MATCH('Turma 2019'!$A35,Inscritos!$A$3:$A$318,0),MATCH('Turma 2019'!F$1,Inscritos!$C$2:$AJ$2,0))</f>
        <v>Pela divulgação nas escolas, Pela divulgação nas redes sociais, Por amigos ou parentes, Pela TV/Rádio</v>
      </c>
      <c r="G35" s="24">
        <f>INDEX(Inscritos!$C$3:$AJ$318,MATCH('Turma 2019'!$A35,Inscritos!$A$3:$A$318,0),MATCH('Turma 2019'!G$1,Inscritos!$C$2:$AJ$2,0))</f>
        <v>17</v>
      </c>
      <c r="H35" s="24" t="str">
        <f>INDEX(Inscritos!$C$3:$AJ$318,MATCH('Turma 2019'!$A35,Inscritos!$A$3:$A$318,0),MATCH('Turma 2019'!H$1,Inscritos!$C$2:$AJ$2,0))</f>
        <v>Branca</v>
      </c>
      <c r="I35" s="24" t="str">
        <f>INDEX(Inscritos!$C$3:$AJ$318,MATCH('Turma 2019'!$A35,Inscritos!$A$3:$A$318,0),MATCH('Turma 2019'!I$1,Inscritos!$C$2:$AJ$2,0))</f>
        <v>Própria</v>
      </c>
      <c r="J35" s="24">
        <f>INDEX(Inscritos!$C$3:$AJ$318,MATCH('Turma 2019'!$A35,Inscritos!$A$3:$A$318,0),MATCH('Turma 2019'!J$1,Inscritos!$C$2:$AJ$2,0))</f>
        <v>3</v>
      </c>
      <c r="K35" s="24" t="str">
        <f>INDEX(Inscritos!$C$3:$AJ$318,MATCH('Turma 2019'!$A35,Inscritos!$A$3:$A$318,0),MATCH('Turma 2019'!K$1,Inscritos!$C$2:$AJ$2,0))</f>
        <v>Não</v>
      </c>
      <c r="L35" s="24" t="str">
        <f>INDEX(Inscritos!$C$3:$AJ$318,MATCH('Turma 2019'!$A35,Inscritos!$A$3:$A$318,0),MATCH('Turma 2019'!L$1,Inscritos!$C$2:$AJ$2,0))</f>
        <v>Ensino Médio Completo</v>
      </c>
      <c r="M35" s="24" t="str">
        <f>INDEX(Inscritos!$C$3:$AJ$318,MATCH('Turma 2019'!$A35,Inscritos!$A$3:$A$318,0),MATCH('Turma 2019'!M$1,Inscritos!$C$2:$AJ$2,0))</f>
        <v>Ensino Superior Completo</v>
      </c>
      <c r="N35" s="24" t="str">
        <f>INDEX(Inscritos!$C$3:$AJ$318,MATCH('Turma 2019'!$A35,Inscritos!$A$3:$A$318,0),MATCH('Turma 2019'!N$1,Inscritos!$C$2:$AJ$2,0))</f>
        <v>Sim</v>
      </c>
      <c r="O35" s="24" t="str">
        <f>INDEX(Inscritos!$C$3:$AJ$318,MATCH('Turma 2019'!$A35,Inscritos!$A$3:$A$318,0),MATCH('Turma 2019'!O$1,Inscritos!$C$2:$AJ$2,0))</f>
        <v>Sim</v>
      </c>
      <c r="P35" s="24" t="str">
        <f>INDEX(Inscritos!$C$3:$AJ$318,MATCH('Turma 2019'!$A35,Inscritos!$A$3:$A$318,0),MATCH('Turma 2019'!P$1,Inscritos!$C$2:$AJ$2,0))</f>
        <v>Mais do que 4</v>
      </c>
      <c r="Q35" s="24" t="str">
        <f>INDEX(Inscritos!$C$3:$AJ$318,MATCH('Turma 2019'!$A35,Inscritos!$A$3:$A$318,0),MATCH('Turma 2019'!Q$1,Inscritos!$C$2:$AJ$2,0))</f>
        <v>Mais de 2</v>
      </c>
      <c r="R35" s="24" t="str">
        <f>INDEX(Inscritos!$C$3:$AJ$318,MATCH('Turma 2019'!$A35,Inscritos!$A$3:$A$318,0),MATCH('Turma 2019'!R$1,Inscritos!$C$2:$AJ$2,0))</f>
        <v>Menos que 1 vez por mês</v>
      </c>
      <c r="S35" s="24" t="str">
        <f>INDEX(Inscritos!$C$3:$AJ$318,MATCH('Turma 2019'!$A35,Inscritos!$A$3:$A$318,0),MATCH('Turma 2019'!S$1,Inscritos!$C$2:$AJ$2,0))</f>
        <v>Conheço ou visitei museus apenas por excursões da escola</v>
      </c>
      <c r="T35" s="24" t="str">
        <f>INDEX(Inscritos!$C$3:$AJ$318,MATCH('Turma 2019'!$A35,Inscritos!$A$3:$A$318,0),MATCH('Turma 2019'!T$1,Inscritos!$C$2:$AJ$2,0))</f>
        <v>Sim</v>
      </c>
      <c r="U35" s="24">
        <f>INDEX(Inscritos!$C$3:$AJ$318,MATCH('Turma 2019'!$A35,Inscritos!$A$3:$A$318,0),MATCH('Turma 2019'!U$1,Inscritos!$C$2:$AJ$2,0))</f>
        <v>1</v>
      </c>
      <c r="V35" s="24">
        <f>INDEX(Inscritos!$C$3:$AJ$318,MATCH('Turma 2019'!$A35,Inscritos!$A$3:$A$318,0),MATCH('Turma 2019'!V$1,Inscritos!$C$2:$AJ$2,0))</f>
        <v>2</v>
      </c>
      <c r="W35" s="24">
        <f>INDEX(Inscritos!$C$3:$AJ$318,MATCH('Turma 2019'!$A35,Inscritos!$A$3:$A$318,0),MATCH('Turma 2019'!W$1,Inscritos!$C$2:$AJ$2,0))</f>
        <v>1</v>
      </c>
      <c r="X35" s="24">
        <f>INDEX(Inscritos!$C$3:$AJ$318,MATCH('Turma 2019'!$A35,Inscritos!$A$3:$A$318,0),MATCH('Turma 2019'!X$1,Inscritos!$C$2:$AJ$2,0))</f>
        <v>2</v>
      </c>
      <c r="Y35" s="24" t="str">
        <f>INDEX(Inscritos!$C$3:$AJ$318,MATCH('Turma 2019'!$A35,Inscritos!$A$3:$A$318,0),MATCH('Turma 2019'!Y$1,Inscritos!$C$2:$AJ$2,0))</f>
        <v>Entre R$ 4000,00 e R$ 5000,00</v>
      </c>
      <c r="Z35" s="24" t="str">
        <f>INDEX(Inscritos!$C$3:$AJ$318,MATCH('Turma 2019'!$A35,Inscritos!$A$3:$A$318,0),MATCH('Turma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36" spans="1:26" ht="15" x14ac:dyDescent="0.25">
      <c r="A36" s="14" t="s">
        <v>1408</v>
      </c>
      <c r="B36" s="22" t="str">
        <f>INDEX(DesempenhoXFatores!$B$2:$L$169,MATCH('Turma 2019'!$A36,DesempenhoXFatores!$A$2:$A$169,0),MATCH('Turma 2019'!B$1,DesempenhoXFatores!$B$1:$L$1,0))</f>
        <v>P1</v>
      </c>
      <c r="C36" s="22">
        <f>INDEX(DesempenhoXFatores!$B$2:$L$169,MATCH('Turma 2019'!$A36,DesempenhoXFatores!$A$2:$A$169,0),MATCH('Turma 2019'!C$1,DesempenhoXFatores!$B$1:$L$1,0))</f>
        <v>31</v>
      </c>
      <c r="D36" s="22">
        <f>INDEX(DesempenhoXFatores!$B$2:$L$169,MATCH('Turma 2019'!$A36,DesempenhoXFatores!$A$2:$A$169,0),MATCH('Turma 2019'!D$1,DesempenhoXFatores!$B$1:$L$1,0))</f>
        <v>0.41333333333333333</v>
      </c>
      <c r="E36" s="24" t="str">
        <f>INDEX(Inscritos!$C$3:$AJ$318,MATCH('Turma 2019'!$A36,Inscritos!$A$3:$A$318,0),MATCH('Turma 2019'!E$1,Inscritos!$C$2:$AJ$2,0))</f>
        <v>IFSP</v>
      </c>
      <c r="F36" s="24" t="str">
        <f>INDEX(Inscritos!$C$3:$AJ$318,MATCH('Turma 2019'!$A36,Inscritos!$A$3:$A$318,0),MATCH('Turma 2019'!F$1,Inscritos!$C$2:$AJ$2,0))</f>
        <v>Pela divulgação nas redes sociais</v>
      </c>
      <c r="G36" s="24">
        <f>INDEX(Inscritos!$C$3:$AJ$318,MATCH('Turma 2019'!$A36,Inscritos!$A$3:$A$318,0),MATCH('Turma 2019'!G$1,Inscritos!$C$2:$AJ$2,0))</f>
        <v>17</v>
      </c>
      <c r="H36" s="24" t="str">
        <f>INDEX(Inscritos!$C$3:$AJ$318,MATCH('Turma 2019'!$A36,Inscritos!$A$3:$A$318,0),MATCH('Turma 2019'!H$1,Inscritos!$C$2:$AJ$2,0))</f>
        <v>Branca</v>
      </c>
      <c r="I36" s="24" t="str">
        <f>INDEX(Inscritos!$C$3:$AJ$318,MATCH('Turma 2019'!$A36,Inscritos!$A$3:$A$318,0),MATCH('Turma 2019'!I$1,Inscritos!$C$2:$AJ$2,0))</f>
        <v>Alugada</v>
      </c>
      <c r="J36" s="24">
        <f>INDEX(Inscritos!$C$3:$AJ$318,MATCH('Turma 2019'!$A36,Inscritos!$A$3:$A$318,0),MATCH('Turma 2019'!J$1,Inscritos!$C$2:$AJ$2,0))</f>
        <v>2</v>
      </c>
      <c r="K36" s="24" t="str">
        <f>INDEX(Inscritos!$C$3:$AJ$318,MATCH('Turma 2019'!$A36,Inscritos!$A$3:$A$318,0),MATCH('Turma 2019'!K$1,Inscritos!$C$2:$AJ$2,0))</f>
        <v>Não</v>
      </c>
      <c r="L36" s="24" t="str">
        <f>INDEX(Inscritos!$C$3:$AJ$318,MATCH('Turma 2019'!$A36,Inscritos!$A$3:$A$318,0),MATCH('Turma 2019'!L$1,Inscritos!$C$2:$AJ$2,0))</f>
        <v>Ensino  Superior Completo</v>
      </c>
      <c r="M36" s="24" t="str">
        <f>INDEX(Inscritos!$C$3:$AJ$318,MATCH('Turma 2019'!$A36,Inscritos!$A$3:$A$318,0),MATCH('Turma 2019'!M$1,Inscritos!$C$2:$AJ$2,0))</f>
        <v>Ensino  Médio Completo</v>
      </c>
      <c r="N36" s="24" t="str">
        <f>INDEX(Inscritos!$C$3:$AJ$318,MATCH('Turma 2019'!$A36,Inscritos!$A$3:$A$318,0),MATCH('Turma 2019'!N$1,Inscritos!$C$2:$AJ$2,0))</f>
        <v>Sim</v>
      </c>
      <c r="O36" s="24" t="str">
        <f>INDEX(Inscritos!$C$3:$AJ$318,MATCH('Turma 2019'!$A36,Inscritos!$A$3:$A$318,0),MATCH('Turma 2019'!O$1,Inscritos!$C$2:$AJ$2,0))</f>
        <v>Sim</v>
      </c>
      <c r="P36" s="24" t="str">
        <f>INDEX(Inscritos!$C$3:$AJ$318,MATCH('Turma 2019'!$A36,Inscritos!$A$3:$A$318,0),MATCH('Turma 2019'!P$1,Inscritos!$C$2:$AJ$2,0))</f>
        <v>3 a 4</v>
      </c>
      <c r="Q36" s="24" t="str">
        <f>INDEX(Inscritos!$C$3:$AJ$318,MATCH('Turma 2019'!$A36,Inscritos!$A$3:$A$318,0),MATCH('Turma 2019'!Q$1,Inscritos!$C$2:$AJ$2,0))</f>
        <v>Mais de 2</v>
      </c>
      <c r="R36" s="24" t="str">
        <f>INDEX(Inscritos!$C$3:$AJ$318,MATCH('Turma 2019'!$A36,Inscritos!$A$3:$A$318,0),MATCH('Turma 2019'!R$1,Inscritos!$C$2:$AJ$2,0))</f>
        <v>Menos que 1 vez por mês</v>
      </c>
      <c r="S36" s="24" t="str">
        <f>INDEX(Inscritos!$C$3:$AJ$318,MATCH('Turma 2019'!$A36,Inscritos!$A$3:$A$318,0),MATCH('Turma 2019'!S$1,Inscritos!$C$2:$AJ$2,0))</f>
        <v>Conheço ou visitei museus apenas por excursões da escola</v>
      </c>
      <c r="T36" s="24" t="str">
        <f>INDEX(Inscritos!$C$3:$AJ$318,MATCH('Turma 2019'!$A36,Inscritos!$A$3:$A$318,0),MATCH('Turma 2019'!T$1,Inscritos!$C$2:$AJ$2,0))</f>
        <v>Sim</v>
      </c>
      <c r="U36" s="24">
        <f>INDEX(Inscritos!$C$3:$AJ$318,MATCH('Turma 2019'!$A36,Inscritos!$A$3:$A$318,0),MATCH('Turma 2019'!U$1,Inscritos!$C$2:$AJ$2,0))</f>
        <v>1</v>
      </c>
      <c r="V36" s="24">
        <f>INDEX(Inscritos!$C$3:$AJ$318,MATCH('Turma 2019'!$A36,Inscritos!$A$3:$A$318,0),MATCH('Turma 2019'!V$1,Inscritos!$C$2:$AJ$2,0))</f>
        <v>2</v>
      </c>
      <c r="W36" s="24">
        <f>INDEX(Inscritos!$C$3:$AJ$318,MATCH('Turma 2019'!$A36,Inscritos!$A$3:$A$318,0),MATCH('Turma 2019'!W$1,Inscritos!$C$2:$AJ$2,0))</f>
        <v>1</v>
      </c>
      <c r="X36" s="24">
        <f>INDEX(Inscritos!$C$3:$AJ$318,MATCH('Turma 2019'!$A36,Inscritos!$A$3:$A$318,0),MATCH('Turma 2019'!X$1,Inscritos!$C$2:$AJ$2,0))</f>
        <v>1</v>
      </c>
      <c r="Y36" s="24" t="str">
        <f>INDEX(Inscritos!$C$3:$AJ$318,MATCH('Turma 2019'!$A36,Inscritos!$A$3:$A$318,0),MATCH('Turma 2019'!Y$1,Inscritos!$C$2:$AJ$2,0))</f>
        <v>Entre R$ 1000,00 e R$ 2000,00</v>
      </c>
      <c r="Z36" s="24" t="str">
        <f>INDEX(Inscritos!$C$3:$AJ$318,MATCH('Turma 2019'!$A36,Inscritos!$A$3:$A$318,0),MATCH('Turma 2019'!Z$1,Inscritos!$C$2:$AJ$2,0))</f>
        <v>Conversam sobre assuntos políticos ou sociais com você, Ouvem música com você, Almoçam ou jantam com você, Apoiam a escolha de fazer um cursinho, Conversam e estimulam você a ingressar em uma Universidade</v>
      </c>
    </row>
    <row r="37" spans="1:26" ht="14.25" x14ac:dyDescent="0.2">
      <c r="A37" s="22" t="s">
        <v>1416</v>
      </c>
      <c r="B37" s="22" t="str">
        <f>INDEX(DesempenhoXFatores!$B$2:$L$169,MATCH('Turma 2019'!$A37,DesempenhoXFatores!$A$2:$A$169,0),MATCH('Turma 2019'!B$1,DesempenhoXFatores!$B$1:$L$1,0))</f>
        <v>P1</v>
      </c>
      <c r="C37" s="22">
        <f>INDEX(DesempenhoXFatores!$B$2:$L$169,MATCH('Turma 2019'!$A37,DesempenhoXFatores!$A$2:$A$169,0),MATCH('Turma 2019'!C$1,DesempenhoXFatores!$B$1:$L$1,0))</f>
        <v>31</v>
      </c>
      <c r="D37" s="22">
        <f>INDEX(DesempenhoXFatores!$B$2:$L$169,MATCH('Turma 2019'!$A37,DesempenhoXFatores!$A$2:$A$169,0),MATCH('Turma 2019'!D$1,DesempenhoXFatores!$B$1:$L$1,0))</f>
        <v>0.41333333333333333</v>
      </c>
      <c r="E37" s="24" t="str">
        <f>INDEX(Inscritos!$C$3:$AJ$318,MATCH('Turma 2019'!$A37,Inscritos!$A$3:$A$318,0),MATCH('Turma 2019'!E$1,Inscritos!$C$2:$AJ$2,0))</f>
        <v>José Inocêncio da Costa</v>
      </c>
      <c r="F37" s="24" t="str">
        <f>INDEX(Inscritos!$C$3:$AJ$318,MATCH('Turma 2019'!$A37,Inscritos!$A$3:$A$318,0),MATCH('Turma 2019'!F$1,Inscritos!$C$2:$AJ$2,0))</f>
        <v>Pela divulgação nas escolas, Pela divulgação nas redes sociais</v>
      </c>
      <c r="G37" s="24">
        <f>INDEX(Inscritos!$C$3:$AJ$318,MATCH('Turma 2019'!$A37,Inscritos!$A$3:$A$318,0),MATCH('Turma 2019'!G$1,Inscritos!$C$2:$AJ$2,0))</f>
        <v>17</v>
      </c>
      <c r="H37" s="24" t="str">
        <f>INDEX(Inscritos!$C$3:$AJ$318,MATCH('Turma 2019'!$A37,Inscritos!$A$3:$A$318,0),MATCH('Turma 2019'!H$1,Inscritos!$C$2:$AJ$2,0))</f>
        <v>Branca</v>
      </c>
      <c r="I37" s="24" t="str">
        <f>INDEX(Inscritos!$C$3:$AJ$318,MATCH('Turma 2019'!$A37,Inscritos!$A$3:$A$318,0),MATCH('Turma 2019'!I$1,Inscritos!$C$2:$AJ$2,0))</f>
        <v>Própria</v>
      </c>
      <c r="J37" s="24" t="str">
        <f>INDEX(Inscritos!$C$3:$AJ$318,MATCH('Turma 2019'!$A37,Inscritos!$A$3:$A$318,0),MATCH('Turma 2019'!J$1,Inscritos!$C$2:$AJ$2,0))</f>
        <v>5 ou mais</v>
      </c>
      <c r="K37" s="24" t="str">
        <f>INDEX(Inscritos!$C$3:$AJ$318,MATCH('Turma 2019'!$A37,Inscritos!$A$3:$A$318,0),MATCH('Turma 2019'!K$1,Inscritos!$C$2:$AJ$2,0))</f>
        <v>Não</v>
      </c>
      <c r="L37" s="24" t="str">
        <f>INDEX(Inscritos!$C$3:$AJ$318,MATCH('Turma 2019'!$A37,Inscritos!$A$3:$A$318,0),MATCH('Turma 2019'!L$1,Inscritos!$C$2:$AJ$2,0))</f>
        <v>Ensino Fundamental Incompleto</v>
      </c>
      <c r="M37" s="24" t="str">
        <f>INDEX(Inscritos!$C$3:$AJ$318,MATCH('Turma 2019'!$A37,Inscritos!$A$3:$A$318,0),MATCH('Turma 2019'!M$1,Inscritos!$C$2:$AJ$2,0))</f>
        <v>Ensino Fundamental Incompleto</v>
      </c>
      <c r="N37" s="24" t="str">
        <f>INDEX(Inscritos!$C$3:$AJ$318,MATCH('Turma 2019'!$A37,Inscritos!$A$3:$A$318,0),MATCH('Turma 2019'!N$1,Inscritos!$C$2:$AJ$2,0))</f>
        <v>Não</v>
      </c>
      <c r="O37" s="24" t="str">
        <f>INDEX(Inscritos!$C$3:$AJ$318,MATCH('Turma 2019'!$A37,Inscritos!$A$3:$A$318,0),MATCH('Turma 2019'!O$1,Inscritos!$C$2:$AJ$2,0))</f>
        <v>Sim</v>
      </c>
      <c r="P37" s="24" t="str">
        <f>INDEX(Inscritos!$C$3:$AJ$318,MATCH('Turma 2019'!$A37,Inscritos!$A$3:$A$318,0),MATCH('Turma 2019'!P$1,Inscritos!$C$2:$AJ$2,0))</f>
        <v>Mais do que 4</v>
      </c>
      <c r="Q37" s="24" t="str">
        <f>INDEX(Inscritos!$C$3:$AJ$318,MATCH('Turma 2019'!$A37,Inscritos!$A$3:$A$318,0),MATCH('Turma 2019'!Q$1,Inscritos!$C$2:$AJ$2,0))</f>
        <v>Mais de 2</v>
      </c>
      <c r="R37" s="24" t="str">
        <f>INDEX(Inscritos!$C$3:$AJ$318,MATCH('Turma 2019'!$A37,Inscritos!$A$3:$A$318,0),MATCH('Turma 2019'!R$1,Inscritos!$C$2:$AJ$2,0))</f>
        <v>Menos que 1 vez por mês</v>
      </c>
      <c r="S37" s="24" t="str">
        <f>INDEX(Inscritos!$C$3:$AJ$318,MATCH('Turma 2019'!$A37,Inscritos!$A$3:$A$318,0),MATCH('Turma 2019'!S$1,Inscritos!$C$2:$AJ$2,0))</f>
        <v>Não tenho esse costume</v>
      </c>
      <c r="T37" s="24" t="str">
        <f>INDEX(Inscritos!$C$3:$AJ$318,MATCH('Turma 2019'!$A37,Inscritos!$A$3:$A$318,0),MATCH('Turma 2019'!T$1,Inscritos!$C$2:$AJ$2,0))</f>
        <v>Sim</v>
      </c>
      <c r="U37" s="24" t="str">
        <f>INDEX(Inscritos!$C$3:$AJ$318,MATCH('Turma 2019'!$A37,Inscritos!$A$3:$A$318,0),MATCH('Turma 2019'!U$1,Inscritos!$C$2:$AJ$2,0))</f>
        <v>Nenhum</v>
      </c>
      <c r="V37" s="24" t="str">
        <f>INDEX(Inscritos!$C$3:$AJ$318,MATCH('Turma 2019'!$A37,Inscritos!$A$3:$A$318,0),MATCH('Turma 2019'!V$1,Inscritos!$C$2:$AJ$2,0))</f>
        <v>3 ou mais</v>
      </c>
      <c r="W37" s="24">
        <f>INDEX(Inscritos!$C$3:$AJ$318,MATCH('Turma 2019'!$A37,Inscritos!$A$3:$A$318,0),MATCH('Turma 2019'!W$1,Inscritos!$C$2:$AJ$2,0))</f>
        <v>2</v>
      </c>
      <c r="X37" s="24" t="str">
        <f>INDEX(Inscritos!$C$3:$AJ$318,MATCH('Turma 2019'!$A37,Inscritos!$A$3:$A$318,0),MATCH('Turma 2019'!X$1,Inscritos!$C$2:$AJ$2,0))</f>
        <v>3 ou mais</v>
      </c>
      <c r="Y37" s="24" t="str">
        <f>INDEX(Inscritos!$C$3:$AJ$318,MATCH('Turma 2019'!$A37,Inscritos!$A$3:$A$318,0),MATCH('Turma 2019'!Y$1,Inscritos!$C$2:$AJ$2,0))</f>
        <v>Maior que R$ 5000,00</v>
      </c>
      <c r="Z37" s="24" t="str">
        <f>INDEX(Inscritos!$C$3:$AJ$318,MATCH('Turma 2019'!$A37,Inscritos!$A$3:$A$318,0),MATCH('Turma 2019'!Z$1,Inscritos!$C$2:$AJ$2,0))</f>
        <v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38" spans="1:26" ht="14.25" x14ac:dyDescent="0.2">
      <c r="A38" s="22" t="s">
        <v>1430</v>
      </c>
      <c r="B38" s="22" t="str">
        <f>INDEX(DesempenhoXFatores!$B$2:$L$169,MATCH('Turma 2019'!$A38,DesempenhoXFatores!$A$2:$A$169,0),MATCH('Turma 2019'!B$1,DesempenhoXFatores!$B$1:$L$1,0))</f>
        <v>P1</v>
      </c>
      <c r="C38" s="22">
        <f>INDEX(DesempenhoXFatores!$B$2:$L$169,MATCH('Turma 2019'!$A38,DesempenhoXFatores!$A$2:$A$169,0),MATCH('Turma 2019'!C$1,DesempenhoXFatores!$B$1:$L$1,0))</f>
        <v>31</v>
      </c>
      <c r="D38" s="22">
        <f>INDEX(DesempenhoXFatores!$B$2:$L$169,MATCH('Turma 2019'!$A38,DesempenhoXFatores!$A$2:$A$169,0),MATCH('Turma 2019'!D$1,DesempenhoXFatores!$B$1:$L$1,0))</f>
        <v>0.41333333333333333</v>
      </c>
      <c r="E38" s="24" t="str">
        <f>INDEX(Inscritos!$C$3:$AJ$318,MATCH('Turma 2019'!$A38,Inscritos!$A$3:$A$318,0),MATCH('Turma 2019'!E$1,Inscritos!$C$2:$AJ$2,0))</f>
        <v>Jardim Buscardi</v>
      </c>
      <c r="F38" s="24" t="str">
        <f>INDEX(Inscritos!$C$3:$AJ$318,MATCH('Turma 2019'!$A38,Inscritos!$A$3:$A$318,0),MATCH('Turma 2019'!F$1,Inscritos!$C$2:$AJ$2,0))</f>
        <v>Por amigos ou parentes</v>
      </c>
      <c r="G38" s="24">
        <f>INDEX(Inscritos!$C$3:$AJ$318,MATCH('Turma 2019'!$A38,Inscritos!$A$3:$A$318,0),MATCH('Turma 2019'!G$1,Inscritos!$C$2:$AJ$2,0))</f>
        <v>17</v>
      </c>
      <c r="H38" s="24" t="str">
        <f>INDEX(Inscritos!$C$3:$AJ$318,MATCH('Turma 2019'!$A38,Inscritos!$A$3:$A$318,0),MATCH('Turma 2019'!H$1,Inscritos!$C$2:$AJ$2,0))</f>
        <v>Branca</v>
      </c>
      <c r="I38" s="24" t="str">
        <f>INDEX(Inscritos!$C$3:$AJ$318,MATCH('Turma 2019'!$A38,Inscritos!$A$3:$A$318,0),MATCH('Turma 2019'!I$1,Inscritos!$C$2:$AJ$2,0))</f>
        <v>Alugada</v>
      </c>
      <c r="J38" s="24">
        <f>INDEX(Inscritos!$C$3:$AJ$318,MATCH('Turma 2019'!$A38,Inscritos!$A$3:$A$318,0),MATCH('Turma 2019'!J$1,Inscritos!$C$2:$AJ$2,0))</f>
        <v>4</v>
      </c>
      <c r="K38" s="24" t="str">
        <f>INDEX(Inscritos!$C$3:$AJ$318,MATCH('Turma 2019'!$A38,Inscritos!$A$3:$A$318,0),MATCH('Turma 2019'!K$1,Inscritos!$C$2:$AJ$2,0))</f>
        <v>Não</v>
      </c>
      <c r="L38" s="24" t="str">
        <f>INDEX(Inscritos!$C$3:$AJ$318,MATCH('Turma 2019'!$A38,Inscritos!$A$3:$A$318,0),MATCH('Turma 2019'!L$1,Inscritos!$C$2:$AJ$2,0))</f>
        <v>Ensino Médio Completo</v>
      </c>
      <c r="M38" s="24" t="str">
        <f>INDEX(Inscritos!$C$3:$AJ$318,MATCH('Turma 2019'!$A38,Inscritos!$A$3:$A$318,0),MATCH('Turma 2019'!M$1,Inscritos!$C$2:$AJ$2,0))</f>
        <v>Ensino Médio Incompleto</v>
      </c>
      <c r="N38" s="24" t="str">
        <f>INDEX(Inscritos!$C$3:$AJ$318,MATCH('Turma 2019'!$A38,Inscritos!$A$3:$A$318,0),MATCH('Turma 2019'!N$1,Inscritos!$C$2:$AJ$2,0))</f>
        <v>Sim</v>
      </c>
      <c r="O38" s="24" t="str">
        <f>INDEX(Inscritos!$C$3:$AJ$318,MATCH('Turma 2019'!$A38,Inscritos!$A$3:$A$318,0),MATCH('Turma 2019'!O$1,Inscritos!$C$2:$AJ$2,0))</f>
        <v>Sim</v>
      </c>
      <c r="P38" s="24" t="str">
        <f>INDEX(Inscritos!$C$3:$AJ$318,MATCH('Turma 2019'!$A38,Inscritos!$A$3:$A$318,0),MATCH('Turma 2019'!P$1,Inscritos!$C$2:$AJ$2,0))</f>
        <v>1 a 2</v>
      </c>
      <c r="Q38" s="24" t="str">
        <f>INDEX(Inscritos!$C$3:$AJ$318,MATCH('Turma 2019'!$A38,Inscritos!$A$3:$A$318,0),MATCH('Turma 2019'!Q$1,Inscritos!$C$2:$AJ$2,0))</f>
        <v>Até 2</v>
      </c>
      <c r="R38" s="24" t="str">
        <f>INDEX(Inscritos!$C$3:$AJ$318,MATCH('Turma 2019'!$A38,Inscritos!$A$3:$A$318,0),MATCH('Turma 2019'!R$1,Inscritos!$C$2:$AJ$2,0))</f>
        <v>Menos que 1 vez por mês</v>
      </c>
      <c r="S38" s="24" t="str">
        <f>INDEX(Inscritos!$C$3:$AJ$318,MATCH('Turma 2019'!$A38,Inscritos!$A$3:$A$318,0),MATCH('Turma 2019'!S$1,Inscritos!$C$2:$AJ$2,0))</f>
        <v>Não tenho esse costume</v>
      </c>
      <c r="T38" s="24" t="str">
        <f>INDEX(Inscritos!$C$3:$AJ$318,MATCH('Turma 2019'!$A38,Inscritos!$A$3:$A$318,0),MATCH('Turma 2019'!T$1,Inscritos!$C$2:$AJ$2,0))</f>
        <v>Sim</v>
      </c>
      <c r="U38" s="24">
        <f>INDEX(Inscritos!$C$3:$AJ$318,MATCH('Turma 2019'!$A38,Inscritos!$A$3:$A$318,0),MATCH('Turma 2019'!U$1,Inscritos!$C$2:$AJ$2,0))</f>
        <v>2</v>
      </c>
      <c r="V38" s="24" t="str">
        <f>INDEX(Inscritos!$C$3:$AJ$318,MATCH('Turma 2019'!$A38,Inscritos!$A$3:$A$318,0),MATCH('Turma 2019'!V$1,Inscritos!$C$2:$AJ$2,0))</f>
        <v>3 ou mais</v>
      </c>
      <c r="W38" s="24">
        <f>INDEX(Inscritos!$C$3:$AJ$318,MATCH('Turma 2019'!$A38,Inscritos!$A$3:$A$318,0),MATCH('Turma 2019'!W$1,Inscritos!$C$2:$AJ$2,0))</f>
        <v>1</v>
      </c>
      <c r="X38" s="24">
        <f>INDEX(Inscritos!$C$3:$AJ$318,MATCH('Turma 2019'!$A38,Inscritos!$A$3:$A$318,0),MATCH('Turma 2019'!X$1,Inscritos!$C$2:$AJ$2,0))</f>
        <v>2</v>
      </c>
      <c r="Y38" s="24" t="str">
        <f>INDEX(Inscritos!$C$3:$AJ$318,MATCH('Turma 2019'!$A38,Inscritos!$A$3:$A$318,0),MATCH('Turma 2019'!Y$1,Inscritos!$C$2:$AJ$2,0))</f>
        <v>Entre R$ 3000,00 e R$ 4000,00</v>
      </c>
      <c r="Z38" s="24" t="str">
        <f>INDEX(Inscritos!$C$3:$AJ$318,MATCH('Turma 2019'!$A38,Inscritos!$A$3:$A$318,0),MATCH('Turma 2019'!Z$1,Inscritos!$C$2:$AJ$2,0))</f>
        <v>Conversam e estimulam você a ingressar em uma Universidade</v>
      </c>
    </row>
    <row r="39" spans="1:26" ht="15" x14ac:dyDescent="0.25">
      <c r="A39" s="14" t="s">
        <v>1423</v>
      </c>
      <c r="B39" s="22" t="str">
        <f>INDEX(DesempenhoXFatores!$B$2:$L$169,MATCH('Turma 2019'!$A39,DesempenhoXFatores!$A$2:$A$169,0),MATCH('Turma 2019'!B$1,DesempenhoXFatores!$B$1:$L$1,0))</f>
        <v>P2</v>
      </c>
      <c r="C39" s="22">
        <f>INDEX(DesempenhoXFatores!$B$2:$L$169,MATCH('Turma 2019'!$A39,DesempenhoXFatores!$A$2:$A$169,0),MATCH('Turma 2019'!C$1,DesempenhoXFatores!$B$1:$L$1,0))</f>
        <v>30</v>
      </c>
      <c r="D39" s="22">
        <f>INDEX(DesempenhoXFatores!$B$2:$L$169,MATCH('Turma 2019'!$A39,DesempenhoXFatores!$A$2:$A$169,0),MATCH('Turma 2019'!D$1,DesempenhoXFatores!$B$1:$L$1,0))</f>
        <v>0.4</v>
      </c>
      <c r="E39" s="24" t="str">
        <f>INDEX(Inscritos!$C$3:$AJ$318,MATCH('Turma 2019'!$A39,Inscritos!$A$3:$A$318,0),MATCH('Turma 2019'!E$1,Inscritos!$C$2:$AJ$2,0))</f>
        <v>IFSP</v>
      </c>
      <c r="F39" s="24" t="str">
        <f>INDEX(Inscritos!$C$3:$AJ$318,MATCH('Turma 2019'!$A39,Inscritos!$A$3:$A$318,0),MATCH('Turma 2019'!F$1,Inscritos!$C$2:$AJ$2,0))</f>
        <v>Pela divulgação nas redes sociais, Por amigos ou parentes</v>
      </c>
      <c r="G39" s="24">
        <f>INDEX(Inscritos!$C$3:$AJ$318,MATCH('Turma 2019'!$A39,Inscritos!$A$3:$A$318,0),MATCH('Turma 2019'!G$1,Inscritos!$C$2:$AJ$2,0))</f>
        <v>17</v>
      </c>
      <c r="H39" s="24" t="str">
        <f>INDEX(Inscritos!$C$3:$AJ$318,MATCH('Turma 2019'!$A39,Inscritos!$A$3:$A$318,0),MATCH('Turma 2019'!H$1,Inscritos!$C$2:$AJ$2,0))</f>
        <v>Branca</v>
      </c>
      <c r="I39" s="24" t="str">
        <f>INDEX(Inscritos!$C$3:$AJ$318,MATCH('Turma 2019'!$A39,Inscritos!$A$3:$A$318,0),MATCH('Turma 2019'!I$1,Inscritos!$C$2:$AJ$2,0))</f>
        <v>Própria</v>
      </c>
      <c r="J39" s="24">
        <f>INDEX(Inscritos!$C$3:$AJ$318,MATCH('Turma 2019'!$A39,Inscritos!$A$3:$A$318,0),MATCH('Turma 2019'!J$1,Inscritos!$C$2:$AJ$2,0))</f>
        <v>3</v>
      </c>
      <c r="K39" s="24" t="str">
        <f>INDEX(Inscritos!$C$3:$AJ$318,MATCH('Turma 2019'!$A39,Inscritos!$A$3:$A$318,0),MATCH('Turma 2019'!K$1,Inscritos!$C$2:$AJ$2,0))</f>
        <v>Não</v>
      </c>
      <c r="L39" s="24" t="str">
        <f>INDEX(Inscritos!$C$3:$AJ$318,MATCH('Turma 2019'!$A39,Inscritos!$A$3:$A$318,0),MATCH('Turma 2019'!L$1,Inscritos!$C$2:$AJ$2,0))</f>
        <v>Ensino Médio Incompleto</v>
      </c>
      <c r="M39" s="24" t="str">
        <f>INDEX(Inscritos!$C$3:$AJ$318,MATCH('Turma 2019'!$A39,Inscritos!$A$3:$A$318,0),MATCH('Turma 2019'!M$1,Inscritos!$C$2:$AJ$2,0))</f>
        <v>Ensino  Médio Completo</v>
      </c>
      <c r="N39" s="24" t="str">
        <f>INDEX(Inscritos!$C$3:$AJ$318,MATCH('Turma 2019'!$A39,Inscritos!$A$3:$A$318,0),MATCH('Turma 2019'!N$1,Inscritos!$C$2:$AJ$2,0))</f>
        <v>Não</v>
      </c>
      <c r="O39" s="24" t="str">
        <f>INDEX(Inscritos!$C$3:$AJ$318,MATCH('Turma 2019'!$A39,Inscritos!$A$3:$A$318,0),MATCH('Turma 2019'!O$1,Inscritos!$C$2:$AJ$2,0))</f>
        <v>Sim</v>
      </c>
      <c r="P39" s="24" t="str">
        <f>INDEX(Inscritos!$C$3:$AJ$318,MATCH('Turma 2019'!$A39,Inscritos!$A$3:$A$318,0),MATCH('Turma 2019'!P$1,Inscritos!$C$2:$AJ$2,0))</f>
        <v>Mais do que 4</v>
      </c>
      <c r="Q39" s="24" t="str">
        <f>INDEX(Inscritos!$C$3:$AJ$318,MATCH('Turma 2019'!$A39,Inscritos!$A$3:$A$318,0),MATCH('Turma 2019'!Q$1,Inscritos!$C$2:$AJ$2,0))</f>
        <v>Mais de 2</v>
      </c>
      <c r="R39" s="24" t="str">
        <f>INDEX(Inscritos!$C$3:$AJ$318,MATCH('Turma 2019'!$A39,Inscritos!$A$3:$A$318,0),MATCH('Turma 2019'!R$1,Inscritos!$C$2:$AJ$2,0))</f>
        <v>Menos que 1 vez por mês</v>
      </c>
      <c r="S39" s="24" t="str">
        <f>INDEX(Inscritos!$C$3:$AJ$318,MATCH('Turma 2019'!$A39,Inscritos!$A$3:$A$318,0),MATCH('Turma 2019'!S$1,Inscritos!$C$2:$AJ$2,0))</f>
        <v>Não tenho esse costume</v>
      </c>
      <c r="T39" s="24" t="str">
        <f>INDEX(Inscritos!$C$3:$AJ$318,MATCH('Turma 2019'!$A39,Inscritos!$A$3:$A$318,0),MATCH('Turma 2019'!T$1,Inscritos!$C$2:$AJ$2,0))</f>
        <v>Sim</v>
      </c>
      <c r="U39" s="24">
        <f>INDEX(Inscritos!$C$3:$AJ$318,MATCH('Turma 2019'!$A39,Inscritos!$A$3:$A$318,0),MATCH('Turma 2019'!U$1,Inscritos!$C$2:$AJ$2,0))</f>
        <v>2</v>
      </c>
      <c r="V39" s="24" t="str">
        <f>INDEX(Inscritos!$C$3:$AJ$318,MATCH('Turma 2019'!$A39,Inscritos!$A$3:$A$318,0),MATCH('Turma 2019'!V$1,Inscritos!$C$2:$AJ$2,0))</f>
        <v>3 ou mais</v>
      </c>
      <c r="W39" s="24">
        <f>INDEX(Inscritos!$C$3:$AJ$318,MATCH('Turma 2019'!$A39,Inscritos!$A$3:$A$318,0),MATCH('Turma 2019'!W$1,Inscritos!$C$2:$AJ$2,0))</f>
        <v>2</v>
      </c>
      <c r="X39" s="24">
        <f>INDEX(Inscritos!$C$3:$AJ$318,MATCH('Turma 2019'!$A39,Inscritos!$A$3:$A$318,0),MATCH('Turma 2019'!X$1,Inscritos!$C$2:$AJ$2,0))</f>
        <v>2</v>
      </c>
      <c r="Y39" s="24" t="str">
        <f>INDEX(Inscritos!$C$3:$AJ$318,MATCH('Turma 2019'!$A39,Inscritos!$A$3:$A$318,0),MATCH('Turma 2019'!Y$1,Inscritos!$C$2:$AJ$2,0))</f>
        <v>Entre R$ 3000,00 e R$ 4000,00</v>
      </c>
      <c r="Z39" s="24" t="str">
        <f>INDEX(Inscritos!$C$3:$AJ$318,MATCH('Turma 2019'!$A39,Inscritos!$A$3:$A$318,0),MATCH('Turma 2019'!Z$1,Inscritos!$C$2:$AJ$2,0))</f>
        <v>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40" spans="1:26" ht="14.25" x14ac:dyDescent="0.2">
      <c r="A40" s="22" t="s">
        <v>1442</v>
      </c>
      <c r="B40" s="22" t="str">
        <f>INDEX(DesempenhoXFatores!$B$2:$L$169,MATCH('Turma 2019'!$A40,DesempenhoXFatores!$A$2:$A$169,0),MATCH('Turma 2019'!B$1,DesempenhoXFatores!$B$1:$L$1,0))</f>
        <v>P1</v>
      </c>
      <c r="C40" s="22">
        <f>INDEX(DesempenhoXFatores!$B$2:$L$169,MATCH('Turma 2019'!$A40,DesempenhoXFatores!$A$2:$A$169,0),MATCH('Turma 2019'!C$1,DesempenhoXFatores!$B$1:$L$1,0))</f>
        <v>30</v>
      </c>
      <c r="D40" s="22">
        <f>INDEX(DesempenhoXFatores!$B$2:$L$169,MATCH('Turma 2019'!$A40,DesempenhoXFatores!$A$2:$A$169,0),MATCH('Turma 2019'!D$1,DesempenhoXFatores!$B$1:$L$1,0))</f>
        <v>0.4</v>
      </c>
      <c r="E40" s="24" t="str">
        <f>INDEX(Inscritos!$C$3:$AJ$318,MATCH('Turma 2019'!$A40,Inscritos!$A$3:$A$318,0),MATCH('Turma 2019'!E$1,Inscritos!$C$2:$AJ$2,0))</f>
        <v>IFSP</v>
      </c>
      <c r="F40" s="24" t="str">
        <f>INDEX(Inscritos!$C$3:$AJ$318,MATCH('Turma 2019'!$A40,Inscritos!$A$3:$A$318,0),MATCH('Turma 2019'!F$1,Inscritos!$C$2:$AJ$2,0))</f>
        <v>Pela divulgação nas redes sociais</v>
      </c>
      <c r="G40" s="24">
        <f>INDEX(Inscritos!$C$3:$AJ$318,MATCH('Turma 2019'!$A40,Inscritos!$A$3:$A$318,0),MATCH('Turma 2019'!G$1,Inscritos!$C$2:$AJ$2,0))</f>
        <v>18</v>
      </c>
      <c r="H40" s="24" t="str">
        <f>INDEX(Inscritos!$C$3:$AJ$318,MATCH('Turma 2019'!$A40,Inscritos!$A$3:$A$318,0),MATCH('Turma 2019'!H$1,Inscritos!$C$2:$AJ$2,0))</f>
        <v>Branca</v>
      </c>
      <c r="I40" s="24" t="str">
        <f>INDEX(Inscritos!$C$3:$AJ$318,MATCH('Turma 2019'!$A40,Inscritos!$A$3:$A$318,0),MATCH('Turma 2019'!I$1,Inscritos!$C$2:$AJ$2,0))</f>
        <v>Própria</v>
      </c>
      <c r="J40" s="24">
        <f>INDEX(Inscritos!$C$3:$AJ$318,MATCH('Turma 2019'!$A40,Inscritos!$A$3:$A$318,0),MATCH('Turma 2019'!J$1,Inscritos!$C$2:$AJ$2,0))</f>
        <v>4</v>
      </c>
      <c r="K40" s="24" t="str">
        <f>INDEX(Inscritos!$C$3:$AJ$318,MATCH('Turma 2019'!$A40,Inscritos!$A$3:$A$318,0),MATCH('Turma 2019'!K$1,Inscritos!$C$2:$AJ$2,0))</f>
        <v>Não</v>
      </c>
      <c r="L40" s="24" t="str">
        <f>INDEX(Inscritos!$C$3:$AJ$318,MATCH('Turma 2019'!$A40,Inscritos!$A$3:$A$318,0),MATCH('Turma 2019'!L$1,Inscritos!$C$2:$AJ$2,0))</f>
        <v>Ensino  Superior  Incompleto</v>
      </c>
      <c r="M40" s="24" t="str">
        <f>INDEX(Inscritos!$C$3:$AJ$318,MATCH('Turma 2019'!$A40,Inscritos!$A$3:$A$318,0),MATCH('Turma 2019'!M$1,Inscritos!$C$2:$AJ$2,0))</f>
        <v>Ensino Fundamental Incompleto</v>
      </c>
      <c r="N40" s="24" t="str">
        <f>INDEX(Inscritos!$C$3:$AJ$318,MATCH('Turma 2019'!$A40,Inscritos!$A$3:$A$318,0),MATCH('Turma 2019'!N$1,Inscritos!$C$2:$AJ$2,0))</f>
        <v>Não</v>
      </c>
      <c r="O40" s="24" t="str">
        <f>INDEX(Inscritos!$C$3:$AJ$318,MATCH('Turma 2019'!$A40,Inscritos!$A$3:$A$318,0),MATCH('Turma 2019'!O$1,Inscritos!$C$2:$AJ$2,0))</f>
        <v>Sim</v>
      </c>
      <c r="P40" s="24" t="str">
        <f>INDEX(Inscritos!$C$3:$AJ$318,MATCH('Turma 2019'!$A40,Inscritos!$A$3:$A$318,0),MATCH('Turma 2019'!P$1,Inscritos!$C$2:$AJ$2,0))</f>
        <v>Mais do que 4</v>
      </c>
      <c r="Q40" s="24" t="str">
        <f>INDEX(Inscritos!$C$3:$AJ$318,MATCH('Turma 2019'!$A40,Inscritos!$A$3:$A$318,0),MATCH('Turma 2019'!Q$1,Inscritos!$C$2:$AJ$2,0))</f>
        <v>Mais de 2</v>
      </c>
      <c r="R40" s="24" t="str">
        <f>INDEX(Inscritos!$C$3:$AJ$318,MATCH('Turma 2019'!$A40,Inscritos!$A$3:$A$318,0),MATCH('Turma 2019'!R$1,Inscritos!$C$2:$AJ$2,0))</f>
        <v>Menos que 1 vez por mês</v>
      </c>
      <c r="S40" s="24" t="str">
        <f>INDEX(Inscritos!$C$3:$AJ$318,MATCH('Turma 2019'!$A40,Inscritos!$A$3:$A$318,0),MATCH('Turma 2019'!S$1,Inscritos!$C$2:$AJ$2,0))</f>
        <v>Conheço ou visitei museus apenas por excursões da escola</v>
      </c>
      <c r="T40" s="24" t="str">
        <f>INDEX(Inscritos!$C$3:$AJ$318,MATCH('Turma 2019'!$A40,Inscritos!$A$3:$A$318,0),MATCH('Turma 2019'!T$1,Inscritos!$C$2:$AJ$2,0))</f>
        <v>Sim</v>
      </c>
      <c r="U40" s="24">
        <f>INDEX(Inscritos!$C$3:$AJ$318,MATCH('Turma 2019'!$A40,Inscritos!$A$3:$A$318,0),MATCH('Turma 2019'!U$1,Inscritos!$C$2:$AJ$2,0))</f>
        <v>2</v>
      </c>
      <c r="V40" s="24" t="str">
        <f>INDEX(Inscritos!$C$3:$AJ$318,MATCH('Turma 2019'!$A40,Inscritos!$A$3:$A$318,0),MATCH('Turma 2019'!V$1,Inscritos!$C$2:$AJ$2,0))</f>
        <v>3 ou mais</v>
      </c>
      <c r="W40" s="24">
        <f>INDEX(Inscritos!$C$3:$AJ$318,MATCH('Turma 2019'!$A40,Inscritos!$A$3:$A$318,0),MATCH('Turma 2019'!W$1,Inscritos!$C$2:$AJ$2,0))</f>
        <v>2</v>
      </c>
      <c r="X40" s="24">
        <f>INDEX(Inscritos!$C$3:$AJ$318,MATCH('Turma 2019'!$A40,Inscritos!$A$3:$A$318,0),MATCH('Turma 2019'!X$1,Inscritos!$C$2:$AJ$2,0))</f>
        <v>2</v>
      </c>
      <c r="Y40" s="24" t="str">
        <f>INDEX(Inscritos!$C$3:$AJ$318,MATCH('Turma 2019'!$A40,Inscritos!$A$3:$A$318,0),MATCH('Turma 2019'!Y$1,Inscritos!$C$2:$AJ$2,0))</f>
        <v>Entre R$ 4000,00 e R$ 5000,00</v>
      </c>
      <c r="Z40" s="24" t="str">
        <f>INDEX(Inscritos!$C$3:$AJ$318,MATCH('Turma 2019'!$A40,Inscritos!$A$3:$A$318,0),MATCH('Turma 2019'!Z$1,Inscritos!$C$2:$AJ$2,0))</f>
        <v>Apoiam a escolha de fazer um cursinho, Conversam e estimulam você a ingressar em uma Universidade</v>
      </c>
    </row>
    <row r="41" spans="1:26" ht="15" x14ac:dyDescent="0.25">
      <c r="A41" s="14" t="s">
        <v>1465</v>
      </c>
      <c r="B41" s="22" t="str">
        <f>INDEX(DesempenhoXFatores!$B$2:$L$169,MATCH('Turma 2019'!$A41,DesempenhoXFatores!$A$2:$A$169,0),MATCH('Turma 2019'!B$1,DesempenhoXFatores!$B$1:$L$1,0))</f>
        <v>P2</v>
      </c>
      <c r="C41" s="22">
        <f>INDEX(DesempenhoXFatores!$B$2:$L$169,MATCH('Turma 2019'!$A41,DesempenhoXFatores!$A$2:$A$169,0),MATCH('Turma 2019'!C$1,DesempenhoXFatores!$B$1:$L$1,0))</f>
        <v>35</v>
      </c>
      <c r="D41" s="22">
        <f>INDEX(DesempenhoXFatores!$B$2:$L$169,MATCH('Turma 2019'!$A41,DesempenhoXFatores!$A$2:$A$169,0),MATCH('Turma 2019'!D$1,DesempenhoXFatores!$B$1:$L$1,0))</f>
        <v>0.46666666666666667</v>
      </c>
      <c r="E41" s="24" t="str">
        <f>INDEX(Inscritos!$C$3:$AJ$318,MATCH('Turma 2019'!$A41,Inscritos!$A$3:$A$318,0),MATCH('Turma 2019'!E$1,Inscritos!$C$2:$AJ$2,0))</f>
        <v>Adelino Bordignon</v>
      </c>
      <c r="F41" s="24" t="str">
        <f>INDEX(Inscritos!$C$3:$AJ$318,MATCH('Turma 2019'!$A41,Inscritos!$A$3:$A$318,0),MATCH('Turma 2019'!F$1,Inscritos!$C$2:$AJ$2,0))</f>
        <v>Pela divulgação nas escolas</v>
      </c>
      <c r="G41" s="24">
        <f>INDEX(Inscritos!$C$3:$AJ$318,MATCH('Turma 2019'!$A41,Inscritos!$A$3:$A$318,0),MATCH('Turma 2019'!G$1,Inscritos!$C$2:$AJ$2,0))</f>
        <v>17</v>
      </c>
      <c r="H41" s="24" t="str">
        <f>INDEX(Inscritos!$C$3:$AJ$318,MATCH('Turma 2019'!$A41,Inscritos!$A$3:$A$318,0),MATCH('Turma 2019'!H$1,Inscritos!$C$2:$AJ$2,0))</f>
        <v>Branca</v>
      </c>
      <c r="I41" s="24" t="str">
        <f>INDEX(Inscritos!$C$3:$AJ$318,MATCH('Turma 2019'!$A41,Inscritos!$A$3:$A$318,0),MATCH('Turma 2019'!I$1,Inscritos!$C$2:$AJ$2,0))</f>
        <v>Própria</v>
      </c>
      <c r="J41" s="24" t="str">
        <f>INDEX(Inscritos!$C$3:$AJ$318,MATCH('Turma 2019'!$A41,Inscritos!$A$3:$A$318,0),MATCH('Turma 2019'!J$1,Inscritos!$C$2:$AJ$2,0))</f>
        <v>5 ou mais</v>
      </c>
      <c r="K41" s="24" t="str">
        <f>INDEX(Inscritos!$C$3:$AJ$318,MATCH('Turma 2019'!$A41,Inscritos!$A$3:$A$318,0),MATCH('Turma 2019'!K$1,Inscritos!$C$2:$AJ$2,0))</f>
        <v>Sim</v>
      </c>
      <c r="L41" s="24" t="str">
        <f>INDEX(Inscritos!$C$3:$AJ$318,MATCH('Turma 2019'!$A41,Inscritos!$A$3:$A$318,0),MATCH('Turma 2019'!L$1,Inscritos!$C$2:$AJ$2,0))</f>
        <v>Pós - Graduado</v>
      </c>
      <c r="M41" s="24" t="str">
        <f>INDEX(Inscritos!$C$3:$AJ$318,MATCH('Turma 2019'!$A41,Inscritos!$A$3:$A$318,0),MATCH('Turma 2019'!M$1,Inscritos!$C$2:$AJ$2,0))</f>
        <v>Pós - Graduada</v>
      </c>
      <c r="N41" s="24" t="str">
        <f>INDEX(Inscritos!$C$3:$AJ$318,MATCH('Turma 2019'!$A41,Inscritos!$A$3:$A$318,0),MATCH('Turma 2019'!N$1,Inscritos!$C$2:$AJ$2,0))</f>
        <v>Sim</v>
      </c>
      <c r="O41" s="24" t="str">
        <f>INDEX(Inscritos!$C$3:$AJ$318,MATCH('Turma 2019'!$A41,Inscritos!$A$3:$A$318,0),MATCH('Turma 2019'!O$1,Inscritos!$C$2:$AJ$2,0))</f>
        <v>Sim</v>
      </c>
      <c r="P41" s="24" t="str">
        <f>INDEX(Inscritos!$C$3:$AJ$318,MATCH('Turma 2019'!$A41,Inscritos!$A$3:$A$318,0),MATCH('Turma 2019'!P$1,Inscritos!$C$2:$AJ$2,0))</f>
        <v>3 a 4</v>
      </c>
      <c r="Q41" s="24" t="str">
        <f>INDEX(Inscritos!$C$3:$AJ$318,MATCH('Turma 2019'!$A41,Inscritos!$A$3:$A$318,0),MATCH('Turma 2019'!Q$1,Inscritos!$C$2:$AJ$2,0))</f>
        <v>Mais de 2</v>
      </c>
      <c r="R41" s="24" t="str">
        <f>INDEX(Inscritos!$C$3:$AJ$318,MATCH('Turma 2019'!$A41,Inscritos!$A$3:$A$318,0),MATCH('Turma 2019'!R$1,Inscritos!$C$2:$AJ$2,0))</f>
        <v>Mais do que 4 vezes por mês</v>
      </c>
      <c r="S41" s="24" t="str">
        <f>INDEX(Inscritos!$C$3:$AJ$318,MATCH('Turma 2019'!$A41,Inscritos!$A$3:$A$318,0),MATCH('Turma 2019'!S$1,Inscritos!$C$2:$AJ$2,0))</f>
        <v>Não tenho esse costume</v>
      </c>
      <c r="T41" s="24" t="str">
        <f>INDEX(Inscritos!$C$3:$AJ$318,MATCH('Turma 2019'!$A41,Inscritos!$A$3:$A$318,0),MATCH('Turma 2019'!T$1,Inscritos!$C$2:$AJ$2,0))</f>
        <v>Sim</v>
      </c>
      <c r="U41" s="24">
        <f>INDEX(Inscritos!$C$3:$AJ$318,MATCH('Turma 2019'!$A41,Inscritos!$A$3:$A$318,0),MATCH('Turma 2019'!U$1,Inscritos!$C$2:$AJ$2,0))</f>
        <v>2</v>
      </c>
      <c r="V41" s="24" t="str">
        <f>INDEX(Inscritos!$C$3:$AJ$318,MATCH('Turma 2019'!$A41,Inscritos!$A$3:$A$318,0),MATCH('Turma 2019'!V$1,Inscritos!$C$2:$AJ$2,0))</f>
        <v>3 ou mais</v>
      </c>
      <c r="W41" s="24">
        <f>INDEX(Inscritos!$C$3:$AJ$318,MATCH('Turma 2019'!$A41,Inscritos!$A$3:$A$318,0),MATCH('Turma 2019'!W$1,Inscritos!$C$2:$AJ$2,0))</f>
        <v>2</v>
      </c>
      <c r="X41" s="24">
        <f>INDEX(Inscritos!$C$3:$AJ$318,MATCH('Turma 2019'!$A41,Inscritos!$A$3:$A$318,0),MATCH('Turma 2019'!X$1,Inscritos!$C$2:$AJ$2,0))</f>
        <v>2</v>
      </c>
      <c r="Y41" s="24" t="str">
        <f>INDEX(Inscritos!$C$3:$AJ$318,MATCH('Turma 2019'!$A41,Inscritos!$A$3:$A$318,0),MATCH('Turma 2019'!Y$1,Inscritos!$C$2:$AJ$2,0))</f>
        <v>Entre R$ 4000,00 e R$ 5000,00</v>
      </c>
      <c r="Z41" s="24" t="str">
        <f>INDEX(Inscritos!$C$3:$AJ$318,MATCH('Turma 2019'!$A41,Inscritos!$A$3:$A$318,0),MATCH('Turma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42" spans="1:26" ht="15" x14ac:dyDescent="0.25">
      <c r="A42" s="14" t="s">
        <v>1494</v>
      </c>
      <c r="B42" s="22" t="str">
        <f>INDEX(DesempenhoXFatores!$B$2:$L$169,MATCH('Turma 2019'!$A42,DesempenhoXFatores!$A$2:$A$169,0),MATCH('Turma 2019'!B$1,DesempenhoXFatores!$B$1:$L$1,0))</f>
        <v>P2</v>
      </c>
      <c r="C42" s="22">
        <f>INDEX(DesempenhoXFatores!$B$2:$L$169,MATCH('Turma 2019'!$A42,DesempenhoXFatores!$A$2:$A$169,0),MATCH('Turma 2019'!C$1,DesempenhoXFatores!$B$1:$L$1,0))</f>
        <v>49</v>
      </c>
      <c r="D42" s="22">
        <f>INDEX(DesempenhoXFatores!$B$2:$L$169,MATCH('Turma 2019'!$A42,DesempenhoXFatores!$A$2:$A$169,0),MATCH('Turma 2019'!D$1,DesempenhoXFatores!$B$1:$L$1,0))</f>
        <v>0.65333333333333332</v>
      </c>
      <c r="E42" s="24" t="str">
        <f>INDEX(Inscritos!$C$3:$AJ$318,MATCH('Turma 2019'!$A42,Inscritos!$A$3:$A$318,0),MATCH('Turma 2019'!E$1,Inscritos!$C$2:$AJ$2,0))</f>
        <v>Adelino Bordignon</v>
      </c>
      <c r="F42" s="24" t="str">
        <f>INDEX(Inscritos!$C$3:$AJ$318,MATCH('Turma 2019'!$A42,Inscritos!$A$3:$A$318,0),MATCH('Turma 2019'!F$1,Inscritos!$C$2:$AJ$2,0))</f>
        <v>Pela divulgação nas escolas</v>
      </c>
      <c r="G42" s="24">
        <f>INDEX(Inscritos!$C$3:$AJ$318,MATCH('Turma 2019'!$A42,Inscritos!$A$3:$A$318,0),MATCH('Turma 2019'!G$1,Inscritos!$C$2:$AJ$2,0))</f>
        <v>18</v>
      </c>
      <c r="H42" s="24" t="str">
        <f>INDEX(Inscritos!$C$3:$AJ$318,MATCH('Turma 2019'!$A42,Inscritos!$A$3:$A$318,0),MATCH('Turma 2019'!H$1,Inscritos!$C$2:$AJ$2,0))</f>
        <v>Branca</v>
      </c>
      <c r="I42" s="24" t="str">
        <f>INDEX(Inscritos!$C$3:$AJ$318,MATCH('Turma 2019'!$A42,Inscritos!$A$3:$A$318,0),MATCH('Turma 2019'!I$1,Inscritos!$C$2:$AJ$2,0))</f>
        <v>Própria</v>
      </c>
      <c r="J42" s="24" t="str">
        <f>INDEX(Inscritos!$C$3:$AJ$318,MATCH('Turma 2019'!$A42,Inscritos!$A$3:$A$318,0),MATCH('Turma 2019'!J$1,Inscritos!$C$2:$AJ$2,0))</f>
        <v>5 ou mais</v>
      </c>
      <c r="K42" s="24" t="str">
        <f>INDEX(Inscritos!$C$3:$AJ$318,MATCH('Turma 2019'!$A42,Inscritos!$A$3:$A$318,0),MATCH('Turma 2019'!K$1,Inscritos!$C$2:$AJ$2,0))</f>
        <v>Sim</v>
      </c>
      <c r="L42" s="24" t="str">
        <f>INDEX(Inscritos!$C$3:$AJ$318,MATCH('Turma 2019'!$A42,Inscritos!$A$3:$A$318,0),MATCH('Turma 2019'!L$1,Inscritos!$C$2:$AJ$2,0))</f>
        <v>Ensino Médio Completo</v>
      </c>
      <c r="M42" s="24" t="str">
        <f>INDEX(Inscritos!$C$3:$AJ$318,MATCH('Turma 2019'!$A42,Inscritos!$A$3:$A$318,0),MATCH('Turma 2019'!M$1,Inscritos!$C$2:$AJ$2,0))</f>
        <v>Pós - Graduada</v>
      </c>
      <c r="N42" s="24" t="str">
        <f>INDEX(Inscritos!$C$3:$AJ$318,MATCH('Turma 2019'!$A42,Inscritos!$A$3:$A$318,0),MATCH('Turma 2019'!N$1,Inscritos!$C$2:$AJ$2,0))</f>
        <v>Sim</v>
      </c>
      <c r="O42" s="24" t="str">
        <f>INDEX(Inscritos!$C$3:$AJ$318,MATCH('Turma 2019'!$A42,Inscritos!$A$3:$A$318,0),MATCH('Turma 2019'!O$1,Inscritos!$C$2:$AJ$2,0))</f>
        <v>Sim</v>
      </c>
      <c r="P42" s="24" t="str">
        <f>INDEX(Inscritos!$C$3:$AJ$318,MATCH('Turma 2019'!$A42,Inscritos!$A$3:$A$318,0),MATCH('Turma 2019'!P$1,Inscritos!$C$2:$AJ$2,0))</f>
        <v>Mais do que 4</v>
      </c>
      <c r="Q42" s="24" t="str">
        <f>INDEX(Inscritos!$C$3:$AJ$318,MATCH('Turma 2019'!$A42,Inscritos!$A$3:$A$318,0),MATCH('Turma 2019'!Q$1,Inscritos!$C$2:$AJ$2,0))</f>
        <v>Mais de 2</v>
      </c>
      <c r="R42" s="24" t="str">
        <f>INDEX(Inscritos!$C$3:$AJ$318,MATCH('Turma 2019'!$A42,Inscritos!$A$3:$A$318,0),MATCH('Turma 2019'!R$1,Inscritos!$C$2:$AJ$2,0))</f>
        <v>Menos que 1 vez por mês</v>
      </c>
      <c r="S42" s="24" t="str">
        <f>INDEX(Inscritos!$C$3:$AJ$318,MATCH('Turma 2019'!$A42,Inscritos!$A$3:$A$318,0),MATCH('Turma 2019'!S$1,Inscritos!$C$2:$AJ$2,0))</f>
        <v>Não tenho esse costume</v>
      </c>
      <c r="T42" s="24" t="str">
        <f>INDEX(Inscritos!$C$3:$AJ$318,MATCH('Turma 2019'!$A42,Inscritos!$A$3:$A$318,0),MATCH('Turma 2019'!T$1,Inscritos!$C$2:$AJ$2,0))</f>
        <v>Sim</v>
      </c>
      <c r="U42" s="24">
        <f>INDEX(Inscritos!$C$3:$AJ$318,MATCH('Turma 2019'!$A42,Inscritos!$A$3:$A$318,0),MATCH('Turma 2019'!U$1,Inscritos!$C$2:$AJ$2,0))</f>
        <v>1</v>
      </c>
      <c r="V42" s="24" t="str">
        <f>INDEX(Inscritos!$C$3:$AJ$318,MATCH('Turma 2019'!$A42,Inscritos!$A$3:$A$318,0),MATCH('Turma 2019'!V$1,Inscritos!$C$2:$AJ$2,0))</f>
        <v>3 ou mais</v>
      </c>
      <c r="W42" s="24">
        <f>INDEX(Inscritos!$C$3:$AJ$318,MATCH('Turma 2019'!$A42,Inscritos!$A$3:$A$318,0),MATCH('Turma 2019'!W$1,Inscritos!$C$2:$AJ$2,0))</f>
        <v>1</v>
      </c>
      <c r="X42" s="24">
        <f>INDEX(Inscritos!$C$3:$AJ$318,MATCH('Turma 2019'!$A42,Inscritos!$A$3:$A$318,0),MATCH('Turma 2019'!X$1,Inscritos!$C$2:$AJ$2,0))</f>
        <v>2</v>
      </c>
      <c r="Y42" s="24" t="str">
        <f>INDEX(Inscritos!$C$3:$AJ$318,MATCH('Turma 2019'!$A42,Inscritos!$A$3:$A$318,0),MATCH('Turma 2019'!Y$1,Inscritos!$C$2:$AJ$2,0))</f>
        <v>Entre R$ 3000,00 e R$ 4000,00</v>
      </c>
      <c r="Z42" s="24" t="str">
        <f>INDEX(Inscritos!$C$3:$AJ$318,MATCH('Turma 2019'!$A42,Inscritos!$A$3:$A$318,0),MATCH('Turma 2019'!Z$1,Inscritos!$C$2:$AJ$2,0))</f>
        <v>Conversam sobre livros, filmes ou programas de televisão com você, Apoiam a escolha de fazer um cursinho, Conversam e estimulam você a ingressar em uma Universidade</v>
      </c>
    </row>
    <row r="43" spans="1:26" ht="14.25" x14ac:dyDescent="0.2">
      <c r="A43" s="22" t="s">
        <v>1562</v>
      </c>
      <c r="B43" s="22" t="str">
        <f>INDEX(DesempenhoXFatores!$B$2:$L$169,MATCH('Turma 2019'!$A43,DesempenhoXFatores!$A$2:$A$169,0),MATCH('Turma 2019'!B$1,DesempenhoXFatores!$B$1:$L$1,0))</f>
        <v>P1</v>
      </c>
      <c r="C43" s="22">
        <f>INDEX(DesempenhoXFatores!$B$2:$L$169,MATCH('Turma 2019'!$A43,DesempenhoXFatores!$A$2:$A$169,0),MATCH('Turma 2019'!C$1,DesempenhoXFatores!$B$1:$L$1,0))</f>
        <v>53</v>
      </c>
      <c r="D43" s="22">
        <f>INDEX(DesempenhoXFatores!$B$2:$L$169,MATCH('Turma 2019'!$A43,DesempenhoXFatores!$A$2:$A$169,0),MATCH('Turma 2019'!D$1,DesempenhoXFatores!$B$1:$L$1,0))</f>
        <v>0.70666666666666667</v>
      </c>
      <c r="E43" s="24" t="str">
        <f>INDEX(Inscritos!$C$3:$AJ$318,MATCH('Turma 2019'!$A43,Inscritos!$A$3:$A$318,0),MATCH('Turma 2019'!E$1,Inscritos!$C$2:$AJ$2,0))</f>
        <v>Adelino Bordignon</v>
      </c>
      <c r="F43" s="24" t="str">
        <f>INDEX(Inscritos!$C$3:$AJ$318,MATCH('Turma 2019'!$A43,Inscritos!$A$3:$A$318,0),MATCH('Turma 2019'!F$1,Inscritos!$C$2:$AJ$2,0))</f>
        <v>Pela divulgação nas escolas</v>
      </c>
      <c r="G43" s="24">
        <f>INDEX(Inscritos!$C$3:$AJ$318,MATCH('Turma 2019'!$A43,Inscritos!$A$3:$A$318,0),MATCH('Turma 2019'!G$1,Inscritos!$C$2:$AJ$2,0))</f>
        <v>17</v>
      </c>
      <c r="H43" s="24" t="str">
        <f>INDEX(Inscritos!$C$3:$AJ$318,MATCH('Turma 2019'!$A43,Inscritos!$A$3:$A$318,0),MATCH('Turma 2019'!H$1,Inscritos!$C$2:$AJ$2,0))</f>
        <v>Branca</v>
      </c>
      <c r="I43" s="24" t="str">
        <f>INDEX(Inscritos!$C$3:$AJ$318,MATCH('Turma 2019'!$A43,Inscritos!$A$3:$A$318,0),MATCH('Turma 2019'!I$1,Inscritos!$C$2:$AJ$2,0))</f>
        <v>Própria</v>
      </c>
      <c r="J43" s="24">
        <f>INDEX(Inscritos!$C$3:$AJ$318,MATCH('Turma 2019'!$A43,Inscritos!$A$3:$A$318,0),MATCH('Turma 2019'!J$1,Inscritos!$C$2:$AJ$2,0))</f>
        <v>3</v>
      </c>
      <c r="K43" s="24" t="str">
        <f>INDEX(Inscritos!$C$3:$AJ$318,MATCH('Turma 2019'!$A43,Inscritos!$A$3:$A$318,0),MATCH('Turma 2019'!K$1,Inscritos!$C$2:$AJ$2,0))</f>
        <v>Não</v>
      </c>
      <c r="L43" s="24" t="str">
        <f>INDEX(Inscritos!$C$3:$AJ$318,MATCH('Turma 2019'!$A43,Inscritos!$A$3:$A$318,0),MATCH('Turma 2019'!L$1,Inscritos!$C$2:$AJ$2,0))</f>
        <v>Ensino Médio Incompleto</v>
      </c>
      <c r="M43" s="24" t="str">
        <f>INDEX(Inscritos!$C$3:$AJ$318,MATCH('Turma 2019'!$A43,Inscritos!$A$3:$A$318,0),MATCH('Turma 2019'!M$1,Inscritos!$C$2:$AJ$2,0))</f>
        <v>Ensino Superior Completo</v>
      </c>
      <c r="N43" s="24" t="str">
        <f>INDEX(Inscritos!$C$3:$AJ$318,MATCH('Turma 2019'!$A43,Inscritos!$A$3:$A$318,0),MATCH('Turma 2019'!N$1,Inscritos!$C$2:$AJ$2,0))</f>
        <v>Sim</v>
      </c>
      <c r="O43" s="24" t="str">
        <f>INDEX(Inscritos!$C$3:$AJ$318,MATCH('Turma 2019'!$A43,Inscritos!$A$3:$A$318,0),MATCH('Turma 2019'!O$1,Inscritos!$C$2:$AJ$2,0))</f>
        <v>Sim</v>
      </c>
      <c r="P43" s="24" t="str">
        <f>INDEX(Inscritos!$C$3:$AJ$318,MATCH('Turma 2019'!$A43,Inscritos!$A$3:$A$318,0),MATCH('Turma 2019'!P$1,Inscritos!$C$2:$AJ$2,0))</f>
        <v>Mais do que 4</v>
      </c>
      <c r="Q43" s="24" t="str">
        <f>INDEX(Inscritos!$C$3:$AJ$318,MATCH('Turma 2019'!$A43,Inscritos!$A$3:$A$318,0),MATCH('Turma 2019'!Q$1,Inscritos!$C$2:$AJ$2,0))</f>
        <v>Mais de 2</v>
      </c>
      <c r="R43" s="24" t="str">
        <f>INDEX(Inscritos!$C$3:$AJ$318,MATCH('Turma 2019'!$A43,Inscritos!$A$3:$A$318,0),MATCH('Turma 2019'!R$1,Inscritos!$C$2:$AJ$2,0))</f>
        <v>Menos que 1 vez por mês</v>
      </c>
      <c r="S43" s="24" t="str">
        <f>INDEX(Inscritos!$C$3:$AJ$318,MATCH('Turma 2019'!$A43,Inscritos!$A$3:$A$318,0),MATCH('Turma 2019'!S$1,Inscritos!$C$2:$AJ$2,0))</f>
        <v>Não tenho esse costume</v>
      </c>
      <c r="T43" s="24" t="str">
        <f>INDEX(Inscritos!$C$3:$AJ$318,MATCH('Turma 2019'!$A43,Inscritos!$A$3:$A$318,0),MATCH('Turma 2019'!T$1,Inscritos!$C$2:$AJ$2,0))</f>
        <v>Sim</v>
      </c>
      <c r="U43" s="24">
        <f>INDEX(Inscritos!$C$3:$AJ$318,MATCH('Turma 2019'!$A43,Inscritos!$A$3:$A$318,0),MATCH('Turma 2019'!U$1,Inscritos!$C$2:$AJ$2,0))</f>
        <v>2</v>
      </c>
      <c r="V43" s="24" t="str">
        <f>INDEX(Inscritos!$C$3:$AJ$318,MATCH('Turma 2019'!$A43,Inscritos!$A$3:$A$318,0),MATCH('Turma 2019'!V$1,Inscritos!$C$2:$AJ$2,0))</f>
        <v>3 ou mais</v>
      </c>
      <c r="W43" s="24">
        <f>INDEX(Inscritos!$C$3:$AJ$318,MATCH('Turma 2019'!$A43,Inscritos!$A$3:$A$318,0),MATCH('Turma 2019'!W$1,Inscritos!$C$2:$AJ$2,0))</f>
        <v>2</v>
      </c>
      <c r="X43" s="24">
        <f>INDEX(Inscritos!$C$3:$AJ$318,MATCH('Turma 2019'!$A43,Inscritos!$A$3:$A$318,0),MATCH('Turma 2019'!X$1,Inscritos!$C$2:$AJ$2,0))</f>
        <v>1</v>
      </c>
      <c r="Y43" s="24" t="str">
        <f>INDEX(Inscritos!$C$3:$AJ$318,MATCH('Turma 2019'!$A43,Inscritos!$A$3:$A$318,0),MATCH('Turma 2019'!Y$1,Inscritos!$C$2:$AJ$2,0))</f>
        <v>Maior que R$ 5000,00</v>
      </c>
      <c r="Z43" s="24" t="str">
        <f>INDEX(Inscritos!$C$3:$AJ$318,MATCH('Turma 2019'!$A43,Inscritos!$A$3:$A$318,0),MATCH('Turma 2019'!Z$1,Inscritos!$C$2:$AJ$2,0))</f>
        <v>Conversam sobre assuntos políticos ou sociais com você, Almoçam ou jantam com você, Apoiam a escolha de fazer um cursinho, Conversam e estimulam você a ingressar em uma Universidade</v>
      </c>
    </row>
    <row r="44" spans="1:26" ht="14.25" x14ac:dyDescent="0.2">
      <c r="A44" s="22" t="s">
        <v>1625</v>
      </c>
      <c r="B44" s="22" t="str">
        <f>INDEX(DesempenhoXFatores!$B$2:$L$169,MATCH('Turma 2019'!$A44,DesempenhoXFatores!$A$2:$A$169,0),MATCH('Turma 2019'!B$1,DesempenhoXFatores!$B$1:$L$1,0))</f>
        <v>P1</v>
      </c>
      <c r="C44" s="22">
        <f>INDEX(DesempenhoXFatores!$B$2:$L$169,MATCH('Turma 2019'!$A44,DesempenhoXFatores!$A$2:$A$169,0),MATCH('Turma 2019'!C$1,DesempenhoXFatores!$B$1:$L$1,0))</f>
        <v>40</v>
      </c>
      <c r="D44" s="22">
        <f>INDEX(DesempenhoXFatores!$B$2:$L$169,MATCH('Turma 2019'!$A44,DesempenhoXFatores!$A$2:$A$169,0),MATCH('Turma 2019'!D$1,DesempenhoXFatores!$B$1:$L$1,0))</f>
        <v>0.53333333333333333</v>
      </c>
      <c r="E44" s="24" t="str">
        <f>INDEX(Inscritos!$C$3:$AJ$318,MATCH('Turma 2019'!$A44,Inscritos!$A$3:$A$318,0),MATCH('Turma 2019'!E$1,Inscritos!$C$2:$AJ$2,0))</f>
        <v>IFSP</v>
      </c>
      <c r="F44" s="24" t="str">
        <f>INDEX(Inscritos!$C$3:$AJ$318,MATCH('Turma 2019'!$A44,Inscritos!$A$3:$A$318,0),MATCH('Turma 2019'!F$1,Inscritos!$C$2:$AJ$2,0))</f>
        <v>Por amigos ou parentes</v>
      </c>
      <c r="G44" s="24">
        <f>INDEX(Inscritos!$C$3:$AJ$318,MATCH('Turma 2019'!$A44,Inscritos!$A$3:$A$318,0),MATCH('Turma 2019'!G$1,Inscritos!$C$2:$AJ$2,0))</f>
        <v>17</v>
      </c>
      <c r="H44" s="24" t="str">
        <f>INDEX(Inscritos!$C$3:$AJ$318,MATCH('Turma 2019'!$A44,Inscritos!$A$3:$A$318,0),MATCH('Turma 2019'!H$1,Inscritos!$C$2:$AJ$2,0))</f>
        <v>Branca</v>
      </c>
      <c r="I44" s="24" t="str">
        <f>INDEX(Inscritos!$C$3:$AJ$318,MATCH('Turma 2019'!$A44,Inscritos!$A$3:$A$318,0),MATCH('Turma 2019'!I$1,Inscritos!$C$2:$AJ$2,0))</f>
        <v>Financiada</v>
      </c>
      <c r="J44" s="24">
        <f>INDEX(Inscritos!$C$3:$AJ$318,MATCH('Turma 2019'!$A44,Inscritos!$A$3:$A$318,0),MATCH('Turma 2019'!J$1,Inscritos!$C$2:$AJ$2,0))</f>
        <v>4</v>
      </c>
      <c r="K44" s="24" t="str">
        <f>INDEX(Inscritos!$C$3:$AJ$318,MATCH('Turma 2019'!$A44,Inscritos!$A$3:$A$318,0),MATCH('Turma 2019'!K$1,Inscritos!$C$2:$AJ$2,0))</f>
        <v>Não</v>
      </c>
      <c r="L44" s="24" t="str">
        <f>INDEX(Inscritos!$C$3:$AJ$318,MATCH('Turma 2019'!$A44,Inscritos!$A$3:$A$318,0),MATCH('Turma 2019'!L$1,Inscritos!$C$2:$AJ$2,0))</f>
        <v>Ensino Médio Incompleto</v>
      </c>
      <c r="M44" s="24" t="str">
        <f>INDEX(Inscritos!$C$3:$AJ$318,MATCH('Turma 2019'!$A44,Inscritos!$A$3:$A$318,0),MATCH('Turma 2019'!M$1,Inscritos!$C$2:$AJ$2,0))</f>
        <v>Ensino  Médio Completo</v>
      </c>
      <c r="N44" s="24" t="str">
        <f>INDEX(Inscritos!$C$3:$AJ$318,MATCH('Turma 2019'!$A44,Inscritos!$A$3:$A$318,0),MATCH('Turma 2019'!N$1,Inscritos!$C$2:$AJ$2,0))</f>
        <v>Sim</v>
      </c>
      <c r="O44" s="24" t="str">
        <f>INDEX(Inscritos!$C$3:$AJ$318,MATCH('Turma 2019'!$A44,Inscritos!$A$3:$A$318,0),MATCH('Turma 2019'!O$1,Inscritos!$C$2:$AJ$2,0))</f>
        <v>Sim</v>
      </c>
      <c r="P44" s="24" t="str">
        <f>INDEX(Inscritos!$C$3:$AJ$318,MATCH('Turma 2019'!$A44,Inscritos!$A$3:$A$318,0),MATCH('Turma 2019'!P$1,Inscritos!$C$2:$AJ$2,0))</f>
        <v>1 a 2</v>
      </c>
      <c r="Q44" s="24" t="str">
        <f>INDEX(Inscritos!$C$3:$AJ$318,MATCH('Turma 2019'!$A44,Inscritos!$A$3:$A$318,0),MATCH('Turma 2019'!Q$1,Inscritos!$C$2:$AJ$2,0))</f>
        <v>Até 2</v>
      </c>
      <c r="R44" s="24" t="str">
        <f>INDEX(Inscritos!$C$3:$AJ$318,MATCH('Turma 2019'!$A44,Inscritos!$A$3:$A$318,0),MATCH('Turma 2019'!R$1,Inscritos!$C$2:$AJ$2,0))</f>
        <v>Menos que 1 vez por mês</v>
      </c>
      <c r="S44" s="24" t="str">
        <f>INDEX(Inscritos!$C$3:$AJ$318,MATCH('Turma 2019'!$A44,Inscritos!$A$3:$A$318,0),MATCH('Turma 2019'!S$1,Inscritos!$C$2:$AJ$2,0))</f>
        <v>Conheço ou visitei museus apenas por excursões da escola</v>
      </c>
      <c r="T44" s="24" t="str">
        <f>INDEX(Inscritos!$C$3:$AJ$318,MATCH('Turma 2019'!$A44,Inscritos!$A$3:$A$318,0),MATCH('Turma 2019'!T$1,Inscritos!$C$2:$AJ$2,0))</f>
        <v>Sim</v>
      </c>
      <c r="U44" s="24">
        <f>INDEX(Inscritos!$C$3:$AJ$318,MATCH('Turma 2019'!$A44,Inscritos!$A$3:$A$318,0),MATCH('Turma 2019'!U$1,Inscritos!$C$2:$AJ$2,0))</f>
        <v>1</v>
      </c>
      <c r="V44" s="24" t="str">
        <f>INDEX(Inscritos!$C$3:$AJ$318,MATCH('Turma 2019'!$A44,Inscritos!$A$3:$A$318,0),MATCH('Turma 2019'!V$1,Inscritos!$C$2:$AJ$2,0))</f>
        <v>3 ou mais</v>
      </c>
      <c r="W44" s="24">
        <f>INDEX(Inscritos!$C$3:$AJ$318,MATCH('Turma 2019'!$A44,Inscritos!$A$3:$A$318,0),MATCH('Turma 2019'!W$1,Inscritos!$C$2:$AJ$2,0))</f>
        <v>2</v>
      </c>
      <c r="X44" s="24">
        <f>INDEX(Inscritos!$C$3:$AJ$318,MATCH('Turma 2019'!$A44,Inscritos!$A$3:$A$318,0),MATCH('Turma 2019'!X$1,Inscritos!$C$2:$AJ$2,0))</f>
        <v>2</v>
      </c>
      <c r="Y44" s="24" t="str">
        <f>INDEX(Inscritos!$C$3:$AJ$318,MATCH('Turma 2019'!$A44,Inscritos!$A$3:$A$318,0),MATCH('Turma 2019'!Y$1,Inscritos!$C$2:$AJ$2,0))</f>
        <v>Entre R$ 2000,00 e R$ 3000,00</v>
      </c>
      <c r="Z44" s="24" t="str">
        <f>INDEX(Inscritos!$C$3:$AJ$318,MATCH('Turma 2019'!$A44,Inscritos!$A$3:$A$318,0),MATCH('Turma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45" spans="1:26" ht="15" x14ac:dyDescent="0.25">
      <c r="A45" s="14" t="s">
        <v>1636</v>
      </c>
      <c r="B45" s="22" t="str">
        <f>INDEX(DesempenhoXFatores!$B$2:$L$169,MATCH('Turma 2019'!$A45,DesempenhoXFatores!$A$2:$A$169,0),MATCH('Turma 2019'!B$1,DesempenhoXFatores!$B$1:$L$1,0))</f>
        <v>P2</v>
      </c>
      <c r="C45" s="22">
        <f>INDEX(DesempenhoXFatores!$B$2:$L$169,MATCH('Turma 2019'!$A45,DesempenhoXFatores!$A$2:$A$169,0),MATCH('Turma 2019'!C$1,DesempenhoXFatores!$B$1:$L$1,0))</f>
        <v>32</v>
      </c>
      <c r="D45" s="22">
        <f>INDEX(DesempenhoXFatores!$B$2:$L$169,MATCH('Turma 2019'!$A45,DesempenhoXFatores!$A$2:$A$169,0),MATCH('Turma 2019'!D$1,DesempenhoXFatores!$B$1:$L$1,0))</f>
        <v>0.42666666666666669</v>
      </c>
      <c r="E45" s="24" t="str">
        <f>INDEX(Inscritos!$C$3:$AJ$318,MATCH('Turma 2019'!$A45,Inscritos!$A$3:$A$318,0),MATCH('Turma 2019'!E$1,Inscritos!$C$2:$AJ$2,0))</f>
        <v>IFSP</v>
      </c>
      <c r="F45" s="24" t="str">
        <f>INDEX(Inscritos!$C$3:$AJ$318,MATCH('Turma 2019'!$A45,Inscritos!$A$3:$A$318,0),MATCH('Turma 2019'!F$1,Inscritos!$C$2:$AJ$2,0))</f>
        <v>Por amigos ou parentes</v>
      </c>
      <c r="G45" s="24">
        <f>INDEX(Inscritos!$C$3:$AJ$318,MATCH('Turma 2019'!$A45,Inscritos!$A$3:$A$318,0),MATCH('Turma 2019'!G$1,Inscritos!$C$2:$AJ$2,0))</f>
        <v>17</v>
      </c>
      <c r="H45" s="24" t="str">
        <f>INDEX(Inscritos!$C$3:$AJ$318,MATCH('Turma 2019'!$A45,Inscritos!$A$3:$A$318,0),MATCH('Turma 2019'!H$1,Inscritos!$C$2:$AJ$2,0))</f>
        <v>Branca</v>
      </c>
      <c r="I45" s="24" t="str">
        <f>INDEX(Inscritos!$C$3:$AJ$318,MATCH('Turma 2019'!$A45,Inscritos!$A$3:$A$318,0),MATCH('Turma 2019'!I$1,Inscritos!$C$2:$AJ$2,0))</f>
        <v>Própria</v>
      </c>
      <c r="J45" s="24">
        <f>INDEX(Inscritos!$C$3:$AJ$318,MATCH('Turma 2019'!$A45,Inscritos!$A$3:$A$318,0),MATCH('Turma 2019'!J$1,Inscritos!$C$2:$AJ$2,0))</f>
        <v>4</v>
      </c>
      <c r="K45" s="24" t="str">
        <f>INDEX(Inscritos!$C$3:$AJ$318,MATCH('Turma 2019'!$A45,Inscritos!$A$3:$A$318,0),MATCH('Turma 2019'!K$1,Inscritos!$C$2:$AJ$2,0))</f>
        <v>Sim</v>
      </c>
      <c r="L45" s="24" t="str">
        <f>INDEX(Inscritos!$C$3:$AJ$318,MATCH('Turma 2019'!$A45,Inscritos!$A$3:$A$318,0),MATCH('Turma 2019'!L$1,Inscritos!$C$2:$AJ$2,0))</f>
        <v>Ensino Fundamental Incompleto</v>
      </c>
      <c r="M45" s="24" t="str">
        <f>INDEX(Inscritos!$C$3:$AJ$318,MATCH('Turma 2019'!$A45,Inscritos!$A$3:$A$318,0),MATCH('Turma 2019'!M$1,Inscritos!$C$2:$AJ$2,0))</f>
        <v>Ensino  Médio Completo</v>
      </c>
      <c r="N45" s="24" t="str">
        <f>INDEX(Inscritos!$C$3:$AJ$318,MATCH('Turma 2019'!$A45,Inscritos!$A$3:$A$318,0),MATCH('Turma 2019'!N$1,Inscritos!$C$2:$AJ$2,0))</f>
        <v>Não</v>
      </c>
      <c r="O45" s="24" t="str">
        <f>INDEX(Inscritos!$C$3:$AJ$318,MATCH('Turma 2019'!$A45,Inscritos!$A$3:$A$318,0),MATCH('Turma 2019'!O$1,Inscritos!$C$2:$AJ$2,0))</f>
        <v>Sim</v>
      </c>
      <c r="P45" s="24" t="str">
        <f>INDEX(Inscritos!$C$3:$AJ$318,MATCH('Turma 2019'!$A45,Inscritos!$A$3:$A$318,0),MATCH('Turma 2019'!P$1,Inscritos!$C$2:$AJ$2,0))</f>
        <v>1 a 2</v>
      </c>
      <c r="Q45" s="24" t="str">
        <f>INDEX(Inscritos!$C$3:$AJ$318,MATCH('Turma 2019'!$A45,Inscritos!$A$3:$A$318,0),MATCH('Turma 2019'!Q$1,Inscritos!$C$2:$AJ$2,0))</f>
        <v>Até 2</v>
      </c>
      <c r="R45" s="24" t="str">
        <f>INDEX(Inscritos!$C$3:$AJ$318,MATCH('Turma 2019'!$A45,Inscritos!$A$3:$A$318,0),MATCH('Turma 2019'!R$1,Inscritos!$C$2:$AJ$2,0))</f>
        <v>Menos que 1 vez por mês</v>
      </c>
      <c r="S45" s="24" t="str">
        <f>INDEX(Inscritos!$C$3:$AJ$318,MATCH('Turma 2019'!$A45,Inscritos!$A$3:$A$318,0),MATCH('Turma 2019'!S$1,Inscritos!$C$2:$AJ$2,0))</f>
        <v>Conheço ou visitei museus apenas por excursões da escola</v>
      </c>
      <c r="T45" s="24" t="str">
        <f>INDEX(Inscritos!$C$3:$AJ$318,MATCH('Turma 2019'!$A45,Inscritos!$A$3:$A$318,0),MATCH('Turma 2019'!T$1,Inscritos!$C$2:$AJ$2,0))</f>
        <v>Sim</v>
      </c>
      <c r="U45" s="24" t="str">
        <f>INDEX(Inscritos!$C$3:$AJ$318,MATCH('Turma 2019'!$A45,Inscritos!$A$3:$A$318,0),MATCH('Turma 2019'!U$1,Inscritos!$C$2:$AJ$2,0))</f>
        <v>Nenhum</v>
      </c>
      <c r="V45" s="24">
        <f>INDEX(Inscritos!$C$3:$AJ$318,MATCH('Turma 2019'!$A45,Inscritos!$A$3:$A$318,0),MATCH('Turma 2019'!V$1,Inscritos!$C$2:$AJ$2,0))</f>
        <v>2</v>
      </c>
      <c r="W45" s="24">
        <f>INDEX(Inscritos!$C$3:$AJ$318,MATCH('Turma 2019'!$A45,Inscritos!$A$3:$A$318,0),MATCH('Turma 2019'!W$1,Inscritos!$C$2:$AJ$2,0))</f>
        <v>1</v>
      </c>
      <c r="X45" s="24">
        <f>INDEX(Inscritos!$C$3:$AJ$318,MATCH('Turma 2019'!$A45,Inscritos!$A$3:$A$318,0),MATCH('Turma 2019'!X$1,Inscritos!$C$2:$AJ$2,0))</f>
        <v>2</v>
      </c>
      <c r="Y45" s="24" t="str">
        <f>INDEX(Inscritos!$C$3:$AJ$318,MATCH('Turma 2019'!$A45,Inscritos!$A$3:$A$318,0),MATCH('Turma 2019'!Y$1,Inscritos!$C$2:$AJ$2,0))</f>
        <v>Entre R$ 1000,00 e R$ 2000,00</v>
      </c>
      <c r="Z45" s="24" t="str">
        <f>INDEX(Inscritos!$C$3:$AJ$318,MATCH('Turma 2019'!$A45,Inscritos!$A$3:$A$318,0),MATCH('Turma 2019'!Z$1,Inscritos!$C$2:$AJ$2,0))</f>
        <v>Apoiam a escolha de fazer um cursinho, Conversam e estimulam você a ingressar em uma Universidade</v>
      </c>
    </row>
    <row r="46" spans="1:26" ht="14.25" x14ac:dyDescent="0.2">
      <c r="A46" s="22" t="s">
        <v>1697</v>
      </c>
      <c r="B46" s="22" t="str">
        <f>INDEX(DesempenhoXFatores!$B$2:$L$169,MATCH('Turma 2019'!$A46,DesempenhoXFatores!$A$2:$A$169,0),MATCH('Turma 2019'!B$1,DesempenhoXFatores!$B$1:$L$1,0))</f>
        <v>P2</v>
      </c>
      <c r="C46" s="22">
        <f>INDEX(DesempenhoXFatores!$B$2:$L$169,MATCH('Turma 2019'!$A46,DesempenhoXFatores!$A$2:$A$169,0),MATCH('Turma 2019'!C$1,DesempenhoXFatores!$B$1:$L$1,0))</f>
        <v>49</v>
      </c>
      <c r="D46" s="22">
        <f>INDEX(DesempenhoXFatores!$B$2:$L$169,MATCH('Turma 2019'!$A46,DesempenhoXFatores!$A$2:$A$169,0),MATCH('Turma 2019'!D$1,DesempenhoXFatores!$B$1:$L$1,0))</f>
        <v>0.65333333333333332</v>
      </c>
      <c r="E46" s="24" t="str">
        <f>INDEX(Inscritos!$C$3:$AJ$318,MATCH('Turma 2019'!$A46,Inscritos!$A$3:$A$318,0),MATCH('Turma 2019'!E$1,Inscritos!$C$2:$AJ$2,0))</f>
        <v>Adelino Bordignon</v>
      </c>
      <c r="F46" s="24" t="str">
        <f>INDEX(Inscritos!$C$3:$AJ$318,MATCH('Turma 2019'!$A46,Inscritos!$A$3:$A$318,0),MATCH('Turma 2019'!F$1,Inscritos!$C$2:$AJ$2,0))</f>
        <v>Pela divulgação nas escolas, Pela divulgação nas redes sociais</v>
      </c>
      <c r="G46" s="24">
        <f>INDEX(Inscritos!$C$3:$AJ$318,MATCH('Turma 2019'!$A46,Inscritos!$A$3:$A$318,0),MATCH('Turma 2019'!G$1,Inscritos!$C$2:$AJ$2,0))</f>
        <v>17</v>
      </c>
      <c r="H46" s="24" t="str">
        <f>INDEX(Inscritos!$C$3:$AJ$318,MATCH('Turma 2019'!$A46,Inscritos!$A$3:$A$318,0),MATCH('Turma 2019'!H$1,Inscritos!$C$2:$AJ$2,0))</f>
        <v>Branca</v>
      </c>
      <c r="I46" s="24" t="str">
        <f>INDEX(Inscritos!$C$3:$AJ$318,MATCH('Turma 2019'!$A46,Inscritos!$A$3:$A$318,0),MATCH('Turma 2019'!I$1,Inscritos!$C$2:$AJ$2,0))</f>
        <v>Própria</v>
      </c>
      <c r="J46" s="24">
        <f>INDEX(Inscritos!$C$3:$AJ$318,MATCH('Turma 2019'!$A46,Inscritos!$A$3:$A$318,0),MATCH('Turma 2019'!J$1,Inscritos!$C$2:$AJ$2,0))</f>
        <v>4</v>
      </c>
      <c r="K46" s="24" t="str">
        <f>INDEX(Inscritos!$C$3:$AJ$318,MATCH('Turma 2019'!$A46,Inscritos!$A$3:$A$318,0),MATCH('Turma 2019'!K$1,Inscritos!$C$2:$AJ$2,0))</f>
        <v>Não</v>
      </c>
      <c r="L46" s="24" t="str">
        <f>INDEX(Inscritos!$C$3:$AJ$318,MATCH('Turma 2019'!$A46,Inscritos!$A$3:$A$318,0),MATCH('Turma 2019'!L$1,Inscritos!$C$2:$AJ$2,0))</f>
        <v>Ensino  Superior Completo</v>
      </c>
      <c r="M46" s="24" t="str">
        <f>INDEX(Inscritos!$C$3:$AJ$318,MATCH('Turma 2019'!$A46,Inscritos!$A$3:$A$318,0),MATCH('Turma 2019'!M$1,Inscritos!$C$2:$AJ$2,0))</f>
        <v>Pós - Graduada</v>
      </c>
      <c r="N46" s="24" t="str">
        <f>INDEX(Inscritos!$C$3:$AJ$318,MATCH('Turma 2019'!$A46,Inscritos!$A$3:$A$318,0),MATCH('Turma 2019'!N$1,Inscritos!$C$2:$AJ$2,0))</f>
        <v>Sim</v>
      </c>
      <c r="O46" s="24" t="str">
        <f>INDEX(Inscritos!$C$3:$AJ$318,MATCH('Turma 2019'!$A46,Inscritos!$A$3:$A$318,0),MATCH('Turma 2019'!O$1,Inscritos!$C$2:$AJ$2,0))</f>
        <v>Sim</v>
      </c>
      <c r="P46" s="24" t="str">
        <f>INDEX(Inscritos!$C$3:$AJ$318,MATCH('Turma 2019'!$A46,Inscritos!$A$3:$A$318,0),MATCH('Turma 2019'!P$1,Inscritos!$C$2:$AJ$2,0))</f>
        <v>Mais do que 4</v>
      </c>
      <c r="Q46" s="24" t="str">
        <f>INDEX(Inscritos!$C$3:$AJ$318,MATCH('Turma 2019'!$A46,Inscritos!$A$3:$A$318,0),MATCH('Turma 2019'!Q$1,Inscritos!$C$2:$AJ$2,0))</f>
        <v>Mais de 2</v>
      </c>
      <c r="R46" s="24" t="str">
        <f>INDEX(Inscritos!$C$3:$AJ$318,MATCH('Turma 2019'!$A46,Inscritos!$A$3:$A$318,0),MATCH('Turma 2019'!R$1,Inscritos!$C$2:$AJ$2,0))</f>
        <v>1 a 2 vezes por mês</v>
      </c>
      <c r="S46" s="24" t="str">
        <f>INDEX(Inscritos!$C$3:$AJ$318,MATCH('Turma 2019'!$A46,Inscritos!$A$3:$A$318,0),MATCH('Turma 2019'!S$1,Inscritos!$C$2:$AJ$2,0))</f>
        <v>Vou de 2 a 3 vezes por ano</v>
      </c>
      <c r="T46" s="24" t="str">
        <f>INDEX(Inscritos!$C$3:$AJ$318,MATCH('Turma 2019'!$A46,Inscritos!$A$3:$A$318,0),MATCH('Turma 2019'!T$1,Inscritos!$C$2:$AJ$2,0))</f>
        <v>Sim</v>
      </c>
      <c r="U46" s="24" t="str">
        <f>INDEX(Inscritos!$C$3:$AJ$318,MATCH('Turma 2019'!$A46,Inscritos!$A$3:$A$318,0),MATCH('Turma 2019'!U$1,Inscritos!$C$2:$AJ$2,0))</f>
        <v>3 ou mais</v>
      </c>
      <c r="V46" s="24" t="str">
        <f>INDEX(Inscritos!$C$3:$AJ$318,MATCH('Turma 2019'!$A46,Inscritos!$A$3:$A$318,0),MATCH('Turma 2019'!V$1,Inscritos!$C$2:$AJ$2,0))</f>
        <v>3 ou mais</v>
      </c>
      <c r="W46" s="24">
        <f>INDEX(Inscritos!$C$3:$AJ$318,MATCH('Turma 2019'!$A46,Inscritos!$A$3:$A$318,0),MATCH('Turma 2019'!W$1,Inscritos!$C$2:$AJ$2,0))</f>
        <v>1</v>
      </c>
      <c r="X46" s="24">
        <f>INDEX(Inscritos!$C$3:$AJ$318,MATCH('Turma 2019'!$A46,Inscritos!$A$3:$A$318,0),MATCH('Turma 2019'!X$1,Inscritos!$C$2:$AJ$2,0))</f>
        <v>2</v>
      </c>
      <c r="Y46" s="24" t="str">
        <f>INDEX(Inscritos!$C$3:$AJ$318,MATCH('Turma 2019'!$A46,Inscritos!$A$3:$A$318,0),MATCH('Turma 2019'!Y$1,Inscritos!$C$2:$AJ$2,0))</f>
        <v>Maior que R$ 5000,00</v>
      </c>
      <c r="Z46" s="24" t="str">
        <f>INDEX(Inscritos!$C$3:$AJ$318,MATCH('Turma 2019'!$A46,Inscritos!$A$3:$A$318,0),MATCH('Turma 2019'!Z$1,Inscritos!$C$2:$AJ$2,0))</f>
        <v>Conversam sobre assuntos políticos ou sociais com você, Conversam sobre livros, filmes ou programas de televisão com você, Almoçam ou jantam com você, Apoiam a escolha de fazer um cursinho, Conversam e estimulam você a ingressar em uma Universidade</v>
      </c>
    </row>
    <row r="47" spans="1:26" ht="15" x14ac:dyDescent="0.25">
      <c r="A47" s="7" t="s">
        <v>1709</v>
      </c>
      <c r="B47" s="22" t="str">
        <f>INDEX(DesempenhoXFatores!$B$2:$L$169,MATCH('Turma 2019'!$A47,DesempenhoXFatores!$A$2:$A$169,0),MATCH('Turma 2019'!B$1,DesempenhoXFatores!$B$1:$L$1,0))</f>
        <v>P1</v>
      </c>
      <c r="C47" s="22">
        <f>INDEX(DesempenhoXFatores!$B$2:$L$169,MATCH('Turma 2019'!$A47,DesempenhoXFatores!$A$2:$A$169,0),MATCH('Turma 2019'!C$1,DesempenhoXFatores!$B$1:$L$1,0))</f>
        <v>45</v>
      </c>
      <c r="D47" s="22">
        <f>INDEX(DesempenhoXFatores!$B$2:$L$169,MATCH('Turma 2019'!$A47,DesempenhoXFatores!$A$2:$A$169,0),MATCH('Turma 2019'!D$1,DesempenhoXFatores!$B$1:$L$1,0))</f>
        <v>0.6</v>
      </c>
      <c r="E47" s="24" t="str">
        <f>INDEX(Inscritos!$C$3:$AJ$318,MATCH('Turma 2019'!$A47,Inscritos!$A$3:$A$318,0),MATCH('Turma 2019'!E$1,Inscritos!$C$2:$AJ$2,0))</f>
        <v>Adelino Bordignon</v>
      </c>
      <c r="F47" s="24" t="str">
        <f>INDEX(Inscritos!$C$3:$AJ$318,MATCH('Turma 2019'!$A47,Inscritos!$A$3:$A$318,0),MATCH('Turma 2019'!F$1,Inscritos!$C$2:$AJ$2,0))</f>
        <v>Pela divulgação nas redes sociais</v>
      </c>
      <c r="G47" s="24">
        <f>INDEX(Inscritos!$C$3:$AJ$318,MATCH('Turma 2019'!$A47,Inscritos!$A$3:$A$318,0),MATCH('Turma 2019'!G$1,Inscritos!$C$2:$AJ$2,0))</f>
        <v>18</v>
      </c>
      <c r="H47" s="24" t="str">
        <f>INDEX(Inscritos!$C$3:$AJ$318,MATCH('Turma 2019'!$A47,Inscritos!$A$3:$A$318,0),MATCH('Turma 2019'!H$1,Inscritos!$C$2:$AJ$2,0))</f>
        <v>Branca</v>
      </c>
      <c r="I47" s="24" t="str">
        <f>INDEX(Inscritos!$C$3:$AJ$318,MATCH('Turma 2019'!$A47,Inscritos!$A$3:$A$318,0),MATCH('Turma 2019'!I$1,Inscritos!$C$2:$AJ$2,0))</f>
        <v>Própria</v>
      </c>
      <c r="J47" s="24">
        <f>INDEX(Inscritos!$C$3:$AJ$318,MATCH('Turma 2019'!$A47,Inscritos!$A$3:$A$318,0),MATCH('Turma 2019'!J$1,Inscritos!$C$2:$AJ$2,0))</f>
        <v>2</v>
      </c>
      <c r="K47" s="24" t="str">
        <f>INDEX(Inscritos!$C$3:$AJ$318,MATCH('Turma 2019'!$A47,Inscritos!$A$3:$A$318,0),MATCH('Turma 2019'!K$1,Inscritos!$C$2:$AJ$2,0))</f>
        <v>Não</v>
      </c>
      <c r="L47" s="24" t="str">
        <f>INDEX(Inscritos!$C$3:$AJ$318,MATCH('Turma 2019'!$A47,Inscritos!$A$3:$A$318,0),MATCH('Turma 2019'!L$1,Inscritos!$C$2:$AJ$2,0))</f>
        <v>Ensino Médio Completo</v>
      </c>
      <c r="M47" s="24" t="str">
        <f>INDEX(Inscritos!$C$3:$AJ$318,MATCH('Turma 2019'!$A47,Inscritos!$A$3:$A$318,0),MATCH('Turma 2019'!M$1,Inscritos!$C$2:$AJ$2,0))</f>
        <v>Ensino  Médio Completo</v>
      </c>
      <c r="N47" s="24" t="str">
        <f>INDEX(Inscritos!$C$3:$AJ$318,MATCH('Turma 2019'!$A47,Inscritos!$A$3:$A$318,0),MATCH('Turma 2019'!N$1,Inscritos!$C$2:$AJ$2,0))</f>
        <v>Não</v>
      </c>
      <c r="O47" s="24" t="str">
        <f>INDEX(Inscritos!$C$3:$AJ$318,MATCH('Turma 2019'!$A47,Inscritos!$A$3:$A$318,0),MATCH('Turma 2019'!O$1,Inscritos!$C$2:$AJ$2,0))</f>
        <v>Sim</v>
      </c>
      <c r="P47" s="24" t="str">
        <f>INDEX(Inscritos!$C$3:$AJ$318,MATCH('Turma 2019'!$A47,Inscritos!$A$3:$A$318,0),MATCH('Turma 2019'!P$1,Inscritos!$C$2:$AJ$2,0))</f>
        <v>3 a 4</v>
      </c>
      <c r="Q47" s="24" t="str">
        <f>INDEX(Inscritos!$C$3:$AJ$318,MATCH('Turma 2019'!$A47,Inscritos!$A$3:$A$318,0),MATCH('Turma 2019'!Q$1,Inscritos!$C$2:$AJ$2,0))</f>
        <v>Mais de 2</v>
      </c>
      <c r="R47" s="24" t="str">
        <f>INDEX(Inscritos!$C$3:$AJ$318,MATCH('Turma 2019'!$A47,Inscritos!$A$3:$A$318,0),MATCH('Turma 2019'!R$1,Inscritos!$C$2:$AJ$2,0))</f>
        <v>1 a 2 vezes por mês</v>
      </c>
      <c r="S47" s="24" t="str">
        <f>INDEX(Inscritos!$C$3:$AJ$318,MATCH('Turma 2019'!$A47,Inscritos!$A$3:$A$318,0),MATCH('Turma 2019'!S$1,Inscritos!$C$2:$AJ$2,0))</f>
        <v>Conheço ou visitei museus apenas por excursões da escola</v>
      </c>
      <c r="T47" s="24" t="str">
        <f>INDEX(Inscritos!$C$3:$AJ$318,MATCH('Turma 2019'!$A47,Inscritos!$A$3:$A$318,0),MATCH('Turma 2019'!T$1,Inscritos!$C$2:$AJ$2,0))</f>
        <v>Sim</v>
      </c>
      <c r="U47" s="24">
        <f>INDEX(Inscritos!$C$3:$AJ$318,MATCH('Turma 2019'!$A47,Inscritos!$A$3:$A$318,0),MATCH('Turma 2019'!U$1,Inscritos!$C$2:$AJ$2,0))</f>
        <v>2</v>
      </c>
      <c r="V47" s="24">
        <f>INDEX(Inscritos!$C$3:$AJ$318,MATCH('Turma 2019'!$A47,Inscritos!$A$3:$A$318,0),MATCH('Turma 2019'!V$1,Inscritos!$C$2:$AJ$2,0))</f>
        <v>2</v>
      </c>
      <c r="W47" s="24">
        <f>INDEX(Inscritos!$C$3:$AJ$318,MATCH('Turma 2019'!$A47,Inscritos!$A$3:$A$318,0),MATCH('Turma 2019'!W$1,Inscritos!$C$2:$AJ$2,0))</f>
        <v>2</v>
      </c>
      <c r="X47" s="24">
        <f>INDEX(Inscritos!$C$3:$AJ$318,MATCH('Turma 2019'!$A47,Inscritos!$A$3:$A$318,0),MATCH('Turma 2019'!X$1,Inscritos!$C$2:$AJ$2,0))</f>
        <v>1</v>
      </c>
      <c r="Y47" s="24" t="str">
        <f>INDEX(Inscritos!$C$3:$AJ$318,MATCH('Turma 2019'!$A47,Inscritos!$A$3:$A$318,0),MATCH('Turma 2019'!Y$1,Inscritos!$C$2:$AJ$2,0))</f>
        <v>Entre R$ 1000,00 e R$ 2000,00</v>
      </c>
      <c r="Z47" s="24" t="str">
        <f>INDEX(Inscritos!$C$3:$AJ$318,MATCH('Turma 2019'!$A47,Inscritos!$A$3:$A$318,0),MATCH('Turma 2019'!Z$1,Inscritos!$C$2:$AJ$2,0))</f>
        <v>Conversam sobre livros, filmes ou programas de televisão com você, Almoçam ou jantam com você, Apoiam a escolha de fazer um cursinho, Conversam e estimulam você a ingressar em uma Universidade</v>
      </c>
    </row>
    <row r="48" spans="1:26" ht="15" x14ac:dyDescent="0.25">
      <c r="A48" s="14" t="s">
        <v>1750</v>
      </c>
      <c r="B48" s="22" t="str">
        <f>INDEX(DesempenhoXFatores!$B$2:$L$169,MATCH('Turma 2019'!$A48,DesempenhoXFatores!$A$2:$A$169,0),MATCH('Turma 2019'!B$1,DesempenhoXFatores!$B$1:$L$1,0))</f>
        <v>P1</v>
      </c>
      <c r="C48" s="22">
        <f>INDEX(DesempenhoXFatores!$B$2:$L$169,MATCH('Turma 2019'!$A48,DesempenhoXFatores!$A$2:$A$169,0),MATCH('Turma 2019'!C$1,DesempenhoXFatores!$B$1:$L$1,0))</f>
        <v>38</v>
      </c>
      <c r="D48" s="22">
        <f>INDEX(DesempenhoXFatores!$B$2:$L$169,MATCH('Turma 2019'!$A48,DesempenhoXFatores!$A$2:$A$169,0),MATCH('Turma 2019'!D$1,DesempenhoXFatores!$B$1:$L$1,0))</f>
        <v>0.50666666666666671</v>
      </c>
      <c r="E48" s="24" t="str">
        <f>INDEX(Inscritos!$C$3:$AJ$318,MATCH('Turma 2019'!$A48,Inscritos!$A$3:$A$318,0),MATCH('Turma 2019'!E$1,Inscritos!$C$2:$AJ$2,0))</f>
        <v>Chlorita de Oliveira Penteado Martins</v>
      </c>
      <c r="F48" s="24" t="str">
        <f>INDEX(Inscritos!$C$3:$AJ$318,MATCH('Turma 2019'!$A48,Inscritos!$A$3:$A$318,0),MATCH('Turma 2019'!F$1,Inscritos!$C$2:$AJ$2,0))</f>
        <v>Pela divulgação nas redes sociais</v>
      </c>
      <c r="G48" s="24">
        <f>INDEX(Inscritos!$C$3:$AJ$318,MATCH('Turma 2019'!$A48,Inscritos!$A$3:$A$318,0),MATCH('Turma 2019'!G$1,Inscritos!$C$2:$AJ$2,0))</f>
        <v>17</v>
      </c>
      <c r="H48" s="24" t="str">
        <f>INDEX(Inscritos!$C$3:$AJ$318,MATCH('Turma 2019'!$A48,Inscritos!$A$3:$A$318,0),MATCH('Turma 2019'!H$1,Inscritos!$C$2:$AJ$2,0))</f>
        <v>Branca</v>
      </c>
      <c r="I48" s="24" t="str">
        <f>INDEX(Inscritos!$C$3:$AJ$318,MATCH('Turma 2019'!$A48,Inscritos!$A$3:$A$318,0),MATCH('Turma 2019'!I$1,Inscritos!$C$2:$AJ$2,0))</f>
        <v>Financiada</v>
      </c>
      <c r="J48" s="24">
        <f>INDEX(Inscritos!$C$3:$AJ$318,MATCH('Turma 2019'!$A48,Inscritos!$A$3:$A$318,0),MATCH('Turma 2019'!J$1,Inscritos!$C$2:$AJ$2,0))</f>
        <v>2</v>
      </c>
      <c r="K48" s="24" t="str">
        <f>INDEX(Inscritos!$C$3:$AJ$318,MATCH('Turma 2019'!$A48,Inscritos!$A$3:$A$318,0),MATCH('Turma 2019'!K$1,Inscritos!$C$2:$AJ$2,0))</f>
        <v>Não</v>
      </c>
      <c r="L48" s="24" t="str">
        <f>INDEX(Inscritos!$C$3:$AJ$318,MATCH('Turma 2019'!$A48,Inscritos!$A$3:$A$318,0),MATCH('Turma 2019'!L$1,Inscritos!$C$2:$AJ$2,0))</f>
        <v>Ensino Médio Completo</v>
      </c>
      <c r="M48" s="24" t="str">
        <f>INDEX(Inscritos!$C$3:$AJ$318,MATCH('Turma 2019'!$A48,Inscritos!$A$3:$A$318,0),MATCH('Turma 2019'!M$1,Inscritos!$C$2:$AJ$2,0))</f>
        <v>Ensino  Médio Completo</v>
      </c>
      <c r="N48" s="24" t="str">
        <f>INDEX(Inscritos!$C$3:$AJ$318,MATCH('Turma 2019'!$A48,Inscritos!$A$3:$A$318,0),MATCH('Turma 2019'!N$1,Inscritos!$C$2:$AJ$2,0))</f>
        <v>Não</v>
      </c>
      <c r="O48" s="24" t="str">
        <f>INDEX(Inscritos!$C$3:$AJ$318,MATCH('Turma 2019'!$A48,Inscritos!$A$3:$A$318,0),MATCH('Turma 2019'!O$1,Inscritos!$C$2:$AJ$2,0))</f>
        <v>Sim</v>
      </c>
      <c r="P48" s="24" t="str">
        <f>INDEX(Inscritos!$C$3:$AJ$318,MATCH('Turma 2019'!$A48,Inscritos!$A$3:$A$318,0),MATCH('Turma 2019'!P$1,Inscritos!$C$2:$AJ$2,0))</f>
        <v>1 a 2</v>
      </c>
      <c r="Q48" s="24" t="str">
        <f>INDEX(Inscritos!$C$3:$AJ$318,MATCH('Turma 2019'!$A48,Inscritos!$A$3:$A$318,0),MATCH('Turma 2019'!Q$1,Inscritos!$C$2:$AJ$2,0))</f>
        <v>Até 2</v>
      </c>
      <c r="R48" s="24" t="str">
        <f>INDEX(Inscritos!$C$3:$AJ$318,MATCH('Turma 2019'!$A48,Inscritos!$A$3:$A$318,0),MATCH('Turma 2019'!R$1,Inscritos!$C$2:$AJ$2,0))</f>
        <v>Menos que 1 vez por mês</v>
      </c>
      <c r="S48" s="24" t="str">
        <f>INDEX(Inscritos!$C$3:$AJ$318,MATCH('Turma 2019'!$A48,Inscritos!$A$3:$A$318,0),MATCH('Turma 2019'!S$1,Inscritos!$C$2:$AJ$2,0))</f>
        <v>Vou 1 vez por ano</v>
      </c>
      <c r="T48" s="24" t="str">
        <f>INDEX(Inscritos!$C$3:$AJ$318,MATCH('Turma 2019'!$A48,Inscritos!$A$3:$A$318,0),MATCH('Turma 2019'!T$1,Inscritos!$C$2:$AJ$2,0))</f>
        <v>Sim</v>
      </c>
      <c r="U48" s="24">
        <f>INDEX(Inscritos!$C$3:$AJ$318,MATCH('Turma 2019'!$A48,Inscritos!$A$3:$A$318,0),MATCH('Turma 2019'!U$1,Inscritos!$C$2:$AJ$2,0))</f>
        <v>1</v>
      </c>
      <c r="V48" s="24">
        <f>INDEX(Inscritos!$C$3:$AJ$318,MATCH('Turma 2019'!$A48,Inscritos!$A$3:$A$318,0),MATCH('Turma 2019'!V$1,Inscritos!$C$2:$AJ$2,0))</f>
        <v>2</v>
      </c>
      <c r="W48" s="24">
        <f>INDEX(Inscritos!$C$3:$AJ$318,MATCH('Turma 2019'!$A48,Inscritos!$A$3:$A$318,0),MATCH('Turma 2019'!W$1,Inscritos!$C$2:$AJ$2,0))</f>
        <v>1</v>
      </c>
      <c r="X48" s="24">
        <f>INDEX(Inscritos!$C$3:$AJ$318,MATCH('Turma 2019'!$A48,Inscritos!$A$3:$A$318,0),MATCH('Turma 2019'!X$1,Inscritos!$C$2:$AJ$2,0))</f>
        <v>1</v>
      </c>
      <c r="Y48" s="24" t="str">
        <f>INDEX(Inscritos!$C$3:$AJ$318,MATCH('Turma 2019'!$A48,Inscritos!$A$3:$A$318,0),MATCH('Turma 2019'!Y$1,Inscritos!$C$2:$AJ$2,0))</f>
        <v>Entre R$ 3000,00 e R$ 4000,00</v>
      </c>
      <c r="Z48" s="24" t="str">
        <f>INDEX(Inscritos!$C$3:$AJ$318,MATCH('Turma 2019'!$A48,Inscritos!$A$3:$A$318,0),MATCH('Turma 2019'!Z$1,Inscritos!$C$2:$AJ$2,0))</f>
        <v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49" spans="1:26" ht="15" x14ac:dyDescent="0.25">
      <c r="A49" s="14" t="s">
        <v>1762</v>
      </c>
      <c r="B49" s="22" t="str">
        <f>INDEX(DesempenhoXFatores!$B$2:$L$169,MATCH('Turma 2019'!$A49,DesempenhoXFatores!$A$2:$A$169,0),MATCH('Turma 2019'!B$1,DesempenhoXFatores!$B$1:$L$1,0))</f>
        <v>P1</v>
      </c>
      <c r="C49" s="22">
        <f>INDEX(DesempenhoXFatores!$B$2:$L$169,MATCH('Turma 2019'!$A49,DesempenhoXFatores!$A$2:$A$169,0),MATCH('Turma 2019'!C$1,DesempenhoXFatores!$B$1:$L$1,0))</f>
        <v>41</v>
      </c>
      <c r="D49" s="22">
        <f>INDEX(DesempenhoXFatores!$B$2:$L$169,MATCH('Turma 2019'!$A49,DesempenhoXFatores!$A$2:$A$169,0),MATCH('Turma 2019'!D$1,DesempenhoXFatores!$B$1:$L$1,0))</f>
        <v>0.54666666666666663</v>
      </c>
      <c r="E49" s="24" t="str">
        <f>INDEX(Inscritos!$C$3:$AJ$318,MATCH('Turma 2019'!$A49,Inscritos!$A$3:$A$318,0),MATCH('Turma 2019'!E$1,Inscritos!$C$2:$AJ$2,0))</f>
        <v>Adelino Bordignon</v>
      </c>
      <c r="F49" s="24" t="str">
        <f>INDEX(Inscritos!$C$3:$AJ$318,MATCH('Turma 2019'!$A49,Inscritos!$A$3:$A$318,0),MATCH('Turma 2019'!F$1,Inscritos!$C$2:$AJ$2,0))</f>
        <v>Pela divulgação nas escolas</v>
      </c>
      <c r="G49" s="24">
        <f>INDEX(Inscritos!$C$3:$AJ$318,MATCH('Turma 2019'!$A49,Inscritos!$A$3:$A$318,0),MATCH('Turma 2019'!G$1,Inscritos!$C$2:$AJ$2,0))</f>
        <v>18</v>
      </c>
      <c r="H49" s="24" t="str">
        <f>INDEX(Inscritos!$C$3:$AJ$318,MATCH('Turma 2019'!$A49,Inscritos!$A$3:$A$318,0),MATCH('Turma 2019'!H$1,Inscritos!$C$2:$AJ$2,0))</f>
        <v>Branca</v>
      </c>
      <c r="I49" s="24" t="str">
        <f>INDEX(Inscritos!$C$3:$AJ$318,MATCH('Turma 2019'!$A49,Inscritos!$A$3:$A$318,0),MATCH('Turma 2019'!I$1,Inscritos!$C$2:$AJ$2,0))</f>
        <v>Financiada</v>
      </c>
      <c r="J49" s="24">
        <f>INDEX(Inscritos!$C$3:$AJ$318,MATCH('Turma 2019'!$A49,Inscritos!$A$3:$A$318,0),MATCH('Turma 2019'!J$1,Inscritos!$C$2:$AJ$2,0))</f>
        <v>3</v>
      </c>
      <c r="K49" s="24" t="str">
        <f>INDEX(Inscritos!$C$3:$AJ$318,MATCH('Turma 2019'!$A49,Inscritos!$A$3:$A$318,0),MATCH('Turma 2019'!K$1,Inscritos!$C$2:$AJ$2,0))</f>
        <v>Não</v>
      </c>
      <c r="L49" s="24" t="str">
        <f>INDEX(Inscritos!$C$3:$AJ$318,MATCH('Turma 2019'!$A49,Inscritos!$A$3:$A$318,0),MATCH('Turma 2019'!L$1,Inscritos!$C$2:$AJ$2,0))</f>
        <v>Ensino Médio Completo</v>
      </c>
      <c r="M49" s="24" t="str">
        <f>INDEX(Inscritos!$C$3:$AJ$318,MATCH('Turma 2019'!$A49,Inscritos!$A$3:$A$318,0),MATCH('Turma 2019'!M$1,Inscritos!$C$2:$AJ$2,0))</f>
        <v>Ensino Superior Incompleto</v>
      </c>
      <c r="N49" s="24" t="str">
        <f>INDEX(Inscritos!$C$3:$AJ$318,MATCH('Turma 2019'!$A49,Inscritos!$A$3:$A$318,0),MATCH('Turma 2019'!N$1,Inscritos!$C$2:$AJ$2,0))</f>
        <v>Não</v>
      </c>
      <c r="O49" s="24" t="str">
        <f>INDEX(Inscritos!$C$3:$AJ$318,MATCH('Turma 2019'!$A49,Inscritos!$A$3:$A$318,0),MATCH('Turma 2019'!O$1,Inscritos!$C$2:$AJ$2,0))</f>
        <v>Sim</v>
      </c>
      <c r="P49" s="24" t="str">
        <f>INDEX(Inscritos!$C$3:$AJ$318,MATCH('Turma 2019'!$A49,Inscritos!$A$3:$A$318,0),MATCH('Turma 2019'!P$1,Inscritos!$C$2:$AJ$2,0))</f>
        <v>Mais do que 4</v>
      </c>
      <c r="Q49" s="24" t="str">
        <f>INDEX(Inscritos!$C$3:$AJ$318,MATCH('Turma 2019'!$A49,Inscritos!$A$3:$A$318,0),MATCH('Turma 2019'!Q$1,Inscritos!$C$2:$AJ$2,0))</f>
        <v>Mais de 2</v>
      </c>
      <c r="R49" s="24" t="str">
        <f>INDEX(Inscritos!$C$3:$AJ$318,MATCH('Turma 2019'!$A49,Inscritos!$A$3:$A$318,0),MATCH('Turma 2019'!R$1,Inscritos!$C$2:$AJ$2,0))</f>
        <v>1 a 2 vezes por mês</v>
      </c>
      <c r="S49" s="24" t="str">
        <f>INDEX(Inscritos!$C$3:$AJ$318,MATCH('Turma 2019'!$A49,Inscritos!$A$3:$A$318,0),MATCH('Turma 2019'!S$1,Inscritos!$C$2:$AJ$2,0))</f>
        <v>Não tenho esse costume</v>
      </c>
      <c r="T49" s="24" t="str">
        <f>INDEX(Inscritos!$C$3:$AJ$318,MATCH('Turma 2019'!$A49,Inscritos!$A$3:$A$318,0),MATCH('Turma 2019'!T$1,Inscritos!$C$2:$AJ$2,0))</f>
        <v>Sim</v>
      </c>
      <c r="U49" s="24">
        <f>INDEX(Inscritos!$C$3:$AJ$318,MATCH('Turma 2019'!$A49,Inscritos!$A$3:$A$318,0),MATCH('Turma 2019'!U$1,Inscritos!$C$2:$AJ$2,0))</f>
        <v>1</v>
      </c>
      <c r="V49" s="24" t="str">
        <f>INDEX(Inscritos!$C$3:$AJ$318,MATCH('Turma 2019'!$A49,Inscritos!$A$3:$A$318,0),MATCH('Turma 2019'!V$1,Inscritos!$C$2:$AJ$2,0))</f>
        <v>3 ou mais</v>
      </c>
      <c r="W49" s="24">
        <f>INDEX(Inscritos!$C$3:$AJ$318,MATCH('Turma 2019'!$A49,Inscritos!$A$3:$A$318,0),MATCH('Turma 2019'!W$1,Inscritos!$C$2:$AJ$2,0))</f>
        <v>1</v>
      </c>
      <c r="X49" s="24">
        <f>INDEX(Inscritos!$C$3:$AJ$318,MATCH('Turma 2019'!$A49,Inscritos!$A$3:$A$318,0),MATCH('Turma 2019'!X$1,Inscritos!$C$2:$AJ$2,0))</f>
        <v>2</v>
      </c>
      <c r="Y49" s="24" t="str">
        <f>INDEX(Inscritos!$C$3:$AJ$318,MATCH('Turma 2019'!$A49,Inscritos!$A$3:$A$318,0),MATCH('Turma 2019'!Y$1,Inscritos!$C$2:$AJ$2,0))</f>
        <v>Entre R$ 1000,00 e R$ 2000,00</v>
      </c>
      <c r="Z49" s="24" t="str">
        <f>INDEX(Inscritos!$C$3:$AJ$318,MATCH('Turma 2019'!$A49,Inscritos!$A$3:$A$318,0),MATCH('Turma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50" spans="1:26" ht="14.25" x14ac:dyDescent="0.2">
      <c r="A50" s="22" t="s">
        <v>2115</v>
      </c>
      <c r="B50" s="22" t="str">
        <f>INDEX(DesempenhoXFatores!$B$2:$L$169,MATCH('Turma 2019'!$A50,DesempenhoXFatores!$A$2:$A$169,0),MATCH('Turma 2019'!B$1,DesempenhoXFatores!$B$1:$L$1,0))</f>
        <v>P1</v>
      </c>
      <c r="C50" s="22">
        <f>INDEX(DesempenhoXFatores!$B$2:$L$169,MATCH('Turma 2019'!$A50,DesempenhoXFatores!$A$2:$A$169,0),MATCH('Turma 2019'!C$1,DesempenhoXFatores!$B$1:$L$1,0))</f>
        <v>37</v>
      </c>
      <c r="D50" s="22">
        <f>INDEX(DesempenhoXFatores!$B$2:$L$169,MATCH('Turma 2019'!$A50,DesempenhoXFatores!$A$2:$A$169,0),MATCH('Turma 2019'!D$1,DesempenhoXFatores!$B$1:$L$1,0))</f>
        <v>0.49333333333333335</v>
      </c>
      <c r="E50" s="24" t="str">
        <f>INDEX(Inscritos!$C$3:$AJ$318,MATCH('Turma 2019'!$A50,Inscritos!$A$3:$A$318,0),MATCH('Turma 2019'!E$1,Inscritos!$C$2:$AJ$2,0))</f>
        <v>Adelino Bordignon</v>
      </c>
      <c r="F50" s="24" t="str">
        <f>INDEX(Inscritos!$C$3:$AJ$318,MATCH('Turma 2019'!$A50,Inscritos!$A$3:$A$318,0),MATCH('Turma 2019'!F$1,Inscritos!$C$2:$AJ$2,0))</f>
        <v>Por amigos ou parentes</v>
      </c>
      <c r="G50" s="24">
        <f>INDEX(Inscritos!$C$3:$AJ$318,MATCH('Turma 2019'!$A50,Inscritos!$A$3:$A$318,0),MATCH('Turma 2019'!G$1,Inscritos!$C$2:$AJ$2,0))</f>
        <v>17</v>
      </c>
      <c r="H50" s="24" t="str">
        <f>INDEX(Inscritos!$C$3:$AJ$318,MATCH('Turma 2019'!$A50,Inscritos!$A$3:$A$318,0),MATCH('Turma 2019'!H$1,Inscritos!$C$2:$AJ$2,0))</f>
        <v>Branca</v>
      </c>
      <c r="I50" s="24" t="str">
        <f>INDEX(Inscritos!$C$3:$AJ$318,MATCH('Turma 2019'!$A50,Inscritos!$A$3:$A$318,0),MATCH('Turma 2019'!I$1,Inscritos!$C$2:$AJ$2,0))</f>
        <v>Própria</v>
      </c>
      <c r="J50" s="24" t="str">
        <f>INDEX(Inscritos!$C$3:$AJ$318,MATCH('Turma 2019'!$A50,Inscritos!$A$3:$A$318,0),MATCH('Turma 2019'!J$1,Inscritos!$C$2:$AJ$2,0))</f>
        <v>5 ou mais</v>
      </c>
      <c r="K50" s="24" t="str">
        <f>INDEX(Inscritos!$C$3:$AJ$318,MATCH('Turma 2019'!$A50,Inscritos!$A$3:$A$318,0),MATCH('Turma 2019'!K$1,Inscritos!$C$2:$AJ$2,0))</f>
        <v>Sim</v>
      </c>
      <c r="L50" s="24" t="str">
        <f>INDEX(Inscritos!$C$3:$AJ$318,MATCH('Turma 2019'!$A50,Inscritos!$A$3:$A$318,0),MATCH('Turma 2019'!L$1,Inscritos!$C$2:$AJ$2,0))</f>
        <v>Ensino Fundamental Completo</v>
      </c>
      <c r="M50" s="24" t="str">
        <f>INDEX(Inscritos!$C$3:$AJ$318,MATCH('Turma 2019'!$A50,Inscritos!$A$3:$A$318,0),MATCH('Turma 2019'!M$1,Inscritos!$C$2:$AJ$2,0))</f>
        <v>Ensino  Médio Completo</v>
      </c>
      <c r="N50" s="24" t="str">
        <f>INDEX(Inscritos!$C$3:$AJ$318,MATCH('Turma 2019'!$A50,Inscritos!$A$3:$A$318,0),MATCH('Turma 2019'!N$1,Inscritos!$C$2:$AJ$2,0))</f>
        <v>Não</v>
      </c>
      <c r="O50" s="24" t="str">
        <f>INDEX(Inscritos!$C$3:$AJ$318,MATCH('Turma 2019'!$A50,Inscritos!$A$3:$A$318,0),MATCH('Turma 2019'!O$1,Inscritos!$C$2:$AJ$2,0))</f>
        <v>Sim</v>
      </c>
      <c r="P50" s="24" t="str">
        <f>INDEX(Inscritos!$C$3:$AJ$318,MATCH('Turma 2019'!$A50,Inscritos!$A$3:$A$318,0),MATCH('Turma 2019'!P$1,Inscritos!$C$2:$AJ$2,0))</f>
        <v>3 a 4</v>
      </c>
      <c r="Q50" s="24" t="str">
        <f>INDEX(Inscritos!$C$3:$AJ$318,MATCH('Turma 2019'!$A50,Inscritos!$A$3:$A$318,0),MATCH('Turma 2019'!Q$1,Inscritos!$C$2:$AJ$2,0))</f>
        <v>Mais de 2</v>
      </c>
      <c r="R50" s="24" t="str">
        <f>INDEX(Inscritos!$C$3:$AJ$318,MATCH('Turma 2019'!$A50,Inscritos!$A$3:$A$318,0),MATCH('Turma 2019'!R$1,Inscritos!$C$2:$AJ$2,0))</f>
        <v>1 a 2 vezes por mês</v>
      </c>
      <c r="S50" s="24" t="str">
        <f>INDEX(Inscritos!$C$3:$AJ$318,MATCH('Turma 2019'!$A50,Inscritos!$A$3:$A$318,0),MATCH('Turma 2019'!S$1,Inscritos!$C$2:$AJ$2,0))</f>
        <v>Conheço ou visitei museus apenas por excursões da escola</v>
      </c>
      <c r="T50" s="24" t="str">
        <f>INDEX(Inscritos!$C$3:$AJ$318,MATCH('Turma 2019'!$A50,Inscritos!$A$3:$A$318,0),MATCH('Turma 2019'!T$1,Inscritos!$C$2:$AJ$2,0))</f>
        <v>Sim</v>
      </c>
      <c r="U50" s="24">
        <f>INDEX(Inscritos!$C$3:$AJ$318,MATCH('Turma 2019'!$A50,Inscritos!$A$3:$A$318,0),MATCH('Turma 2019'!U$1,Inscritos!$C$2:$AJ$2,0))</f>
        <v>1</v>
      </c>
      <c r="V50" s="24" t="str">
        <f>INDEX(Inscritos!$C$3:$AJ$318,MATCH('Turma 2019'!$A50,Inscritos!$A$3:$A$318,0),MATCH('Turma 2019'!V$1,Inscritos!$C$2:$AJ$2,0))</f>
        <v>3 ou mais</v>
      </c>
      <c r="W50" s="24">
        <f>INDEX(Inscritos!$C$3:$AJ$318,MATCH('Turma 2019'!$A50,Inscritos!$A$3:$A$318,0),MATCH('Turma 2019'!W$1,Inscritos!$C$2:$AJ$2,0))</f>
        <v>2</v>
      </c>
      <c r="X50" s="24">
        <f>INDEX(Inscritos!$C$3:$AJ$318,MATCH('Turma 2019'!$A50,Inscritos!$A$3:$A$318,0),MATCH('Turma 2019'!X$1,Inscritos!$C$2:$AJ$2,0))</f>
        <v>2</v>
      </c>
      <c r="Y50" s="24" t="str">
        <f>INDEX(Inscritos!$C$3:$AJ$318,MATCH('Turma 2019'!$A50,Inscritos!$A$3:$A$318,0),MATCH('Turma 2019'!Y$1,Inscritos!$C$2:$AJ$2,0))</f>
        <v>Entre R$ 2000,00 e R$ 3000,00</v>
      </c>
      <c r="Z50" s="24" t="str">
        <f>INDEX(Inscritos!$C$3:$AJ$318,MATCH('Turma 2019'!$A50,Inscritos!$A$3:$A$318,0),MATCH('Turma 2019'!Z$1,Inscritos!$C$2:$AJ$2,0))</f>
        <v>Almoçam ou jantam com você, Passam o tempo “batendo papo” com você</v>
      </c>
    </row>
    <row r="51" spans="1:26" ht="15" x14ac:dyDescent="0.25">
      <c r="A51" s="14" t="s">
        <v>1834</v>
      </c>
      <c r="B51" s="22" t="str">
        <f>INDEX(DesempenhoXFatores!$B$2:$L$169,MATCH('Turma 2019'!$A51,DesempenhoXFatores!$A$2:$A$169,0),MATCH('Turma 2019'!B$1,DesempenhoXFatores!$B$1:$L$1,0))</f>
        <v>P1</v>
      </c>
      <c r="C51" s="22">
        <f>INDEX(DesempenhoXFatores!$B$2:$L$169,MATCH('Turma 2019'!$A51,DesempenhoXFatores!$A$2:$A$169,0),MATCH('Turma 2019'!C$1,DesempenhoXFatores!$B$1:$L$1,0))</f>
        <v>38</v>
      </c>
      <c r="D51" s="22">
        <f>INDEX(DesempenhoXFatores!$B$2:$L$169,MATCH('Turma 2019'!$A51,DesempenhoXFatores!$A$2:$A$169,0),MATCH('Turma 2019'!D$1,DesempenhoXFatores!$B$1:$L$1,0))</f>
        <v>0.50666666666666671</v>
      </c>
      <c r="E51" s="24" t="str">
        <f>INDEX(Inscritos!$C$3:$AJ$318,MATCH('Turma 2019'!$A51,Inscritos!$A$3:$A$318,0),MATCH('Turma 2019'!E$1,Inscritos!$C$2:$AJ$2,0))</f>
        <v>Adelino Bordignon</v>
      </c>
      <c r="F51" s="24" t="str">
        <f>INDEX(Inscritos!$C$3:$AJ$318,MATCH('Turma 2019'!$A51,Inscritos!$A$3:$A$318,0),MATCH('Turma 2019'!F$1,Inscritos!$C$2:$AJ$2,0))</f>
        <v>Pela divulgação nas escolas, Pela divulgação nas redes sociais, Por amigos ou parentes</v>
      </c>
      <c r="G51" s="24">
        <f>INDEX(Inscritos!$C$3:$AJ$318,MATCH('Turma 2019'!$A51,Inscritos!$A$3:$A$318,0),MATCH('Turma 2019'!G$1,Inscritos!$C$2:$AJ$2,0))</f>
        <v>18</v>
      </c>
      <c r="H51" s="24" t="str">
        <f>INDEX(Inscritos!$C$3:$AJ$318,MATCH('Turma 2019'!$A51,Inscritos!$A$3:$A$318,0),MATCH('Turma 2019'!H$1,Inscritos!$C$2:$AJ$2,0))</f>
        <v>Branca</v>
      </c>
      <c r="I51" s="24" t="str">
        <f>INDEX(Inscritos!$C$3:$AJ$318,MATCH('Turma 2019'!$A51,Inscritos!$A$3:$A$318,0),MATCH('Turma 2019'!I$1,Inscritos!$C$2:$AJ$2,0))</f>
        <v>Própria</v>
      </c>
      <c r="J51" s="24">
        <f>INDEX(Inscritos!$C$3:$AJ$318,MATCH('Turma 2019'!$A51,Inscritos!$A$3:$A$318,0),MATCH('Turma 2019'!J$1,Inscritos!$C$2:$AJ$2,0))</f>
        <v>2</v>
      </c>
      <c r="K51" s="24" t="str">
        <f>INDEX(Inscritos!$C$3:$AJ$318,MATCH('Turma 2019'!$A51,Inscritos!$A$3:$A$318,0),MATCH('Turma 2019'!K$1,Inscritos!$C$2:$AJ$2,0))</f>
        <v>Não</v>
      </c>
      <c r="L51" s="24" t="str">
        <f>INDEX(Inscritos!$C$3:$AJ$318,MATCH('Turma 2019'!$A51,Inscritos!$A$3:$A$318,0),MATCH('Turma 2019'!L$1,Inscritos!$C$2:$AJ$2,0))</f>
        <v>Ensino Fundamental Incompleto</v>
      </c>
      <c r="M51" s="24" t="str">
        <f>INDEX(Inscritos!$C$3:$AJ$318,MATCH('Turma 2019'!$A51,Inscritos!$A$3:$A$318,0),MATCH('Turma 2019'!M$1,Inscritos!$C$2:$AJ$2,0))</f>
        <v>Ensino Superior Completo</v>
      </c>
      <c r="N51" s="24" t="str">
        <f>INDEX(Inscritos!$C$3:$AJ$318,MATCH('Turma 2019'!$A51,Inscritos!$A$3:$A$318,0),MATCH('Turma 2019'!N$1,Inscritos!$C$2:$AJ$2,0))</f>
        <v>Sim</v>
      </c>
      <c r="O51" s="24" t="str">
        <f>INDEX(Inscritos!$C$3:$AJ$318,MATCH('Turma 2019'!$A51,Inscritos!$A$3:$A$318,0),MATCH('Turma 2019'!O$1,Inscritos!$C$2:$AJ$2,0))</f>
        <v>Sim</v>
      </c>
      <c r="P51" s="24" t="str">
        <f>INDEX(Inscritos!$C$3:$AJ$318,MATCH('Turma 2019'!$A51,Inscritos!$A$3:$A$318,0),MATCH('Turma 2019'!P$1,Inscritos!$C$2:$AJ$2,0))</f>
        <v>1 a 2</v>
      </c>
      <c r="Q51" s="24" t="str">
        <f>INDEX(Inscritos!$C$3:$AJ$318,MATCH('Turma 2019'!$A51,Inscritos!$A$3:$A$318,0),MATCH('Turma 2019'!Q$1,Inscritos!$C$2:$AJ$2,0))</f>
        <v>Até 2</v>
      </c>
      <c r="R51" s="24" t="str">
        <f>INDEX(Inscritos!$C$3:$AJ$318,MATCH('Turma 2019'!$A51,Inscritos!$A$3:$A$318,0),MATCH('Turma 2019'!R$1,Inscritos!$C$2:$AJ$2,0))</f>
        <v>3 a 4 vezes por mês</v>
      </c>
      <c r="S51" s="24" t="str">
        <f>INDEX(Inscritos!$C$3:$AJ$318,MATCH('Turma 2019'!$A51,Inscritos!$A$3:$A$318,0),MATCH('Turma 2019'!S$1,Inscritos!$C$2:$AJ$2,0))</f>
        <v>Vou 1 vez por ano</v>
      </c>
      <c r="T51" s="24" t="str">
        <f>INDEX(Inscritos!$C$3:$AJ$318,MATCH('Turma 2019'!$A51,Inscritos!$A$3:$A$318,0),MATCH('Turma 2019'!T$1,Inscritos!$C$2:$AJ$2,0))</f>
        <v>Sim</v>
      </c>
      <c r="U51" s="24">
        <f>INDEX(Inscritos!$C$3:$AJ$318,MATCH('Turma 2019'!$A51,Inscritos!$A$3:$A$318,0),MATCH('Turma 2019'!U$1,Inscritos!$C$2:$AJ$2,0))</f>
        <v>1</v>
      </c>
      <c r="V51" s="24">
        <f>INDEX(Inscritos!$C$3:$AJ$318,MATCH('Turma 2019'!$A51,Inscritos!$A$3:$A$318,0),MATCH('Turma 2019'!V$1,Inscritos!$C$2:$AJ$2,0))</f>
        <v>2</v>
      </c>
      <c r="W51" s="24" t="str">
        <f>INDEX(Inscritos!$C$3:$AJ$318,MATCH('Turma 2019'!$A51,Inscritos!$A$3:$A$318,0),MATCH('Turma 2019'!W$1,Inscritos!$C$2:$AJ$2,0))</f>
        <v>Nenhum</v>
      </c>
      <c r="X51" s="24">
        <f>INDEX(Inscritos!$C$3:$AJ$318,MATCH('Turma 2019'!$A51,Inscritos!$A$3:$A$318,0),MATCH('Turma 2019'!X$1,Inscritos!$C$2:$AJ$2,0))</f>
        <v>1</v>
      </c>
      <c r="Y51" s="24" t="str">
        <f>INDEX(Inscritos!$C$3:$AJ$318,MATCH('Turma 2019'!$A51,Inscritos!$A$3:$A$318,0),MATCH('Turma 2019'!Y$1,Inscritos!$C$2:$AJ$2,0))</f>
        <v>Entre R$ 1000,00 e R$ 2000,00</v>
      </c>
      <c r="Z51" s="24" t="str">
        <f>INDEX(Inscritos!$C$3:$AJ$318,MATCH('Turma 2019'!$A51,Inscritos!$A$3:$A$318,0),MATCH('Turma 2019'!Z$1,Inscritos!$C$2:$AJ$2,0))</f>
        <v>Conversam sobre assuntos políticos ou sociais com você, Almoçam ou jantam com você, Passam o tempo “batendo papo” com você, Apoiam a escolha de fazer um cursinho, Conversam e estimulam você a ingressar em uma Universidade</v>
      </c>
    </row>
    <row r="52" spans="1:26" ht="14.25" x14ac:dyDescent="0.2">
      <c r="A52" s="22" t="s">
        <v>1888</v>
      </c>
      <c r="B52" s="22" t="str">
        <f>INDEX(DesempenhoXFatores!$B$2:$L$169,MATCH('Turma 2019'!$A52,DesempenhoXFatores!$A$2:$A$169,0),MATCH('Turma 2019'!B$1,DesempenhoXFatores!$B$1:$L$1,0))</f>
        <v>P1</v>
      </c>
      <c r="C52" s="22">
        <f>INDEX(DesempenhoXFatores!$B$2:$L$169,MATCH('Turma 2019'!$A52,DesempenhoXFatores!$A$2:$A$169,0),MATCH('Turma 2019'!C$1,DesempenhoXFatores!$B$1:$L$1,0))</f>
        <v>57</v>
      </c>
      <c r="D52" s="22">
        <f>INDEX(DesempenhoXFatores!$B$2:$L$169,MATCH('Turma 2019'!$A52,DesempenhoXFatores!$A$2:$A$169,0),MATCH('Turma 2019'!D$1,DesempenhoXFatores!$B$1:$L$1,0))</f>
        <v>0.76</v>
      </c>
      <c r="E52" s="24" t="str">
        <f>INDEX(Inscritos!$C$3:$AJ$318,MATCH('Turma 2019'!$A52,Inscritos!$A$3:$A$318,0),MATCH('Turma 2019'!E$1,Inscritos!$C$2:$AJ$2,0))</f>
        <v>Adelino Bordignon</v>
      </c>
      <c r="F52" s="24" t="str">
        <f>INDEX(Inscritos!$C$3:$AJ$318,MATCH('Turma 2019'!$A52,Inscritos!$A$3:$A$318,0),MATCH('Turma 2019'!F$1,Inscritos!$C$2:$AJ$2,0))</f>
        <v>Pela divulgação nas escolas, Pela divulgação nas redes sociais, Por amigos ou parentes</v>
      </c>
      <c r="G52" s="24">
        <f>INDEX(Inscritos!$C$3:$AJ$318,MATCH('Turma 2019'!$A52,Inscritos!$A$3:$A$318,0),MATCH('Turma 2019'!G$1,Inscritos!$C$2:$AJ$2,0))</f>
        <v>18</v>
      </c>
      <c r="H52" s="24" t="str">
        <f>INDEX(Inscritos!$C$3:$AJ$318,MATCH('Turma 2019'!$A52,Inscritos!$A$3:$A$318,0),MATCH('Turma 2019'!H$1,Inscritos!$C$2:$AJ$2,0))</f>
        <v>Amarela</v>
      </c>
      <c r="I52" s="24" t="str">
        <f>INDEX(Inscritos!$C$3:$AJ$318,MATCH('Turma 2019'!$A52,Inscritos!$A$3:$A$318,0),MATCH('Turma 2019'!I$1,Inscritos!$C$2:$AJ$2,0))</f>
        <v>Própria</v>
      </c>
      <c r="J52" s="24" t="str">
        <f>INDEX(Inscritos!$C$3:$AJ$318,MATCH('Turma 2019'!$A52,Inscritos!$A$3:$A$318,0),MATCH('Turma 2019'!J$1,Inscritos!$C$2:$AJ$2,0))</f>
        <v>5 ou mais</v>
      </c>
      <c r="K52" s="24" t="str">
        <f>INDEX(Inscritos!$C$3:$AJ$318,MATCH('Turma 2019'!$A52,Inscritos!$A$3:$A$318,0),MATCH('Turma 2019'!K$1,Inscritos!$C$2:$AJ$2,0))</f>
        <v>Não</v>
      </c>
      <c r="L52" s="24" t="str">
        <f>INDEX(Inscritos!$C$3:$AJ$318,MATCH('Turma 2019'!$A52,Inscritos!$A$3:$A$318,0),MATCH('Turma 2019'!L$1,Inscritos!$C$2:$AJ$2,0))</f>
        <v>Ensino  Superior  Incompleto</v>
      </c>
      <c r="M52" s="24" t="str">
        <f>INDEX(Inscritos!$C$3:$AJ$318,MATCH('Turma 2019'!$A52,Inscritos!$A$3:$A$318,0),MATCH('Turma 2019'!M$1,Inscritos!$C$2:$AJ$2,0))</f>
        <v>Ensino Médio Incompleto</v>
      </c>
      <c r="N52" s="24" t="str">
        <f>INDEX(Inscritos!$C$3:$AJ$318,MATCH('Turma 2019'!$A52,Inscritos!$A$3:$A$318,0),MATCH('Turma 2019'!N$1,Inscritos!$C$2:$AJ$2,0))</f>
        <v>Não</v>
      </c>
      <c r="O52" s="24" t="str">
        <f>INDEX(Inscritos!$C$3:$AJ$318,MATCH('Turma 2019'!$A52,Inscritos!$A$3:$A$318,0),MATCH('Turma 2019'!O$1,Inscritos!$C$2:$AJ$2,0))</f>
        <v>Sim</v>
      </c>
      <c r="P52" s="24" t="str">
        <f>INDEX(Inscritos!$C$3:$AJ$318,MATCH('Turma 2019'!$A52,Inscritos!$A$3:$A$318,0),MATCH('Turma 2019'!P$1,Inscritos!$C$2:$AJ$2,0))</f>
        <v>Mais do que 4</v>
      </c>
      <c r="Q52" s="24" t="str">
        <f>INDEX(Inscritos!$C$3:$AJ$318,MATCH('Turma 2019'!$A52,Inscritos!$A$3:$A$318,0),MATCH('Turma 2019'!Q$1,Inscritos!$C$2:$AJ$2,0))</f>
        <v>Mais de 2</v>
      </c>
      <c r="R52" s="24" t="str">
        <f>INDEX(Inscritos!$C$3:$AJ$318,MATCH('Turma 2019'!$A52,Inscritos!$A$3:$A$318,0),MATCH('Turma 2019'!R$1,Inscritos!$C$2:$AJ$2,0))</f>
        <v>Menos que 1 vez por mês</v>
      </c>
      <c r="S52" s="24" t="str">
        <f>INDEX(Inscritos!$C$3:$AJ$318,MATCH('Turma 2019'!$A52,Inscritos!$A$3:$A$318,0),MATCH('Turma 2019'!S$1,Inscritos!$C$2:$AJ$2,0))</f>
        <v>Não tenho esse costume</v>
      </c>
      <c r="T52" s="24" t="str">
        <f>INDEX(Inscritos!$C$3:$AJ$318,MATCH('Turma 2019'!$A52,Inscritos!$A$3:$A$318,0),MATCH('Turma 2019'!T$1,Inscritos!$C$2:$AJ$2,0))</f>
        <v>Sim</v>
      </c>
      <c r="U52" s="24">
        <f>INDEX(Inscritos!$C$3:$AJ$318,MATCH('Turma 2019'!$A52,Inscritos!$A$3:$A$318,0),MATCH('Turma 2019'!U$1,Inscritos!$C$2:$AJ$2,0))</f>
        <v>2</v>
      </c>
      <c r="V52" s="24" t="str">
        <f>INDEX(Inscritos!$C$3:$AJ$318,MATCH('Turma 2019'!$A52,Inscritos!$A$3:$A$318,0),MATCH('Turma 2019'!V$1,Inscritos!$C$2:$AJ$2,0))</f>
        <v>3 ou mais</v>
      </c>
      <c r="W52" s="24">
        <f>INDEX(Inscritos!$C$3:$AJ$318,MATCH('Turma 2019'!$A52,Inscritos!$A$3:$A$318,0),MATCH('Turma 2019'!W$1,Inscritos!$C$2:$AJ$2,0))</f>
        <v>1</v>
      </c>
      <c r="X52" s="24">
        <f>INDEX(Inscritos!$C$3:$AJ$318,MATCH('Turma 2019'!$A52,Inscritos!$A$3:$A$318,0),MATCH('Turma 2019'!X$1,Inscritos!$C$2:$AJ$2,0))</f>
        <v>2</v>
      </c>
      <c r="Y52" s="24" t="str">
        <f>INDEX(Inscritos!$C$3:$AJ$318,MATCH('Turma 2019'!$A52,Inscritos!$A$3:$A$318,0),MATCH('Turma 2019'!Y$1,Inscritos!$C$2:$AJ$2,0))</f>
        <v>Entre R$ 3000,00 e R$ 4000,00</v>
      </c>
      <c r="Z52" s="24" t="str">
        <f>INDEX(Inscritos!$C$3:$AJ$318,MATCH('Turma 2019'!$A52,Inscritos!$A$3:$A$318,0),MATCH('Turma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53" spans="1:26" ht="15" x14ac:dyDescent="0.25">
      <c r="A53" s="7" t="s">
        <v>1927</v>
      </c>
      <c r="B53" s="22" t="str">
        <f>INDEX(DesempenhoXFatores!$B$2:$L$169,MATCH('Turma 2019'!$A53,DesempenhoXFatores!$A$2:$A$169,0),MATCH('Turma 2019'!B$1,DesempenhoXFatores!$B$1:$L$1,0))</f>
        <v>P1</v>
      </c>
      <c r="C53" s="22">
        <f>INDEX(DesempenhoXFatores!$B$2:$L$169,MATCH('Turma 2019'!$A53,DesempenhoXFatores!$A$2:$A$169,0),MATCH('Turma 2019'!C$1,DesempenhoXFatores!$B$1:$L$1,0))</f>
        <v>31</v>
      </c>
      <c r="D53" s="22">
        <f>INDEX(DesempenhoXFatores!$B$2:$L$169,MATCH('Turma 2019'!$A53,DesempenhoXFatores!$A$2:$A$169,0),MATCH('Turma 2019'!D$1,DesempenhoXFatores!$B$1:$L$1,0))</f>
        <v>0.41333333333333333</v>
      </c>
      <c r="E53" s="24" t="str">
        <f>INDEX(Inscritos!$C$3:$AJ$318,MATCH('Turma 2019'!$A53,Inscritos!$A$3:$A$318,0),MATCH('Turma 2019'!E$1,Inscritos!$C$2:$AJ$2,0))</f>
        <v>Adelino Bordignon</v>
      </c>
      <c r="F53" s="24" t="str">
        <f>INDEX(Inscritos!$C$3:$AJ$318,MATCH('Turma 2019'!$A53,Inscritos!$A$3:$A$318,0),MATCH('Turma 2019'!F$1,Inscritos!$C$2:$AJ$2,0))</f>
        <v>Pela divulgação nas redes sociais</v>
      </c>
      <c r="G53" s="24">
        <f>INDEX(Inscritos!$C$3:$AJ$318,MATCH('Turma 2019'!$A53,Inscritos!$A$3:$A$318,0),MATCH('Turma 2019'!G$1,Inscritos!$C$2:$AJ$2,0))</f>
        <v>17</v>
      </c>
      <c r="H53" s="24" t="str">
        <f>INDEX(Inscritos!$C$3:$AJ$318,MATCH('Turma 2019'!$A53,Inscritos!$A$3:$A$318,0),MATCH('Turma 2019'!H$1,Inscritos!$C$2:$AJ$2,0))</f>
        <v>Branca</v>
      </c>
      <c r="I53" s="24" t="str">
        <f>INDEX(Inscritos!$C$3:$AJ$318,MATCH('Turma 2019'!$A53,Inscritos!$A$3:$A$318,0),MATCH('Turma 2019'!I$1,Inscritos!$C$2:$AJ$2,0))</f>
        <v>Própria</v>
      </c>
      <c r="J53" s="24">
        <f>INDEX(Inscritos!$C$3:$AJ$318,MATCH('Turma 2019'!$A53,Inscritos!$A$3:$A$318,0),MATCH('Turma 2019'!J$1,Inscritos!$C$2:$AJ$2,0))</f>
        <v>4</v>
      </c>
      <c r="K53" s="24" t="str">
        <f>INDEX(Inscritos!$C$3:$AJ$318,MATCH('Turma 2019'!$A53,Inscritos!$A$3:$A$318,0),MATCH('Turma 2019'!K$1,Inscritos!$C$2:$AJ$2,0))</f>
        <v>Não</v>
      </c>
      <c r="L53" s="24" t="str">
        <f>INDEX(Inscritos!$C$3:$AJ$318,MATCH('Turma 2019'!$A53,Inscritos!$A$3:$A$318,0),MATCH('Turma 2019'!L$1,Inscritos!$C$2:$AJ$2,0))</f>
        <v>Ensino Fundamental Incompleto</v>
      </c>
      <c r="M53" s="24" t="str">
        <f>INDEX(Inscritos!$C$3:$AJ$318,MATCH('Turma 2019'!$A53,Inscritos!$A$3:$A$318,0),MATCH('Turma 2019'!M$1,Inscritos!$C$2:$AJ$2,0))</f>
        <v>Ensino Fundamental Completo</v>
      </c>
      <c r="N53" s="24" t="str">
        <f>INDEX(Inscritos!$C$3:$AJ$318,MATCH('Turma 2019'!$A53,Inscritos!$A$3:$A$318,0),MATCH('Turma 2019'!N$1,Inscritos!$C$2:$AJ$2,0))</f>
        <v>Não</v>
      </c>
      <c r="O53" s="24" t="str">
        <f>INDEX(Inscritos!$C$3:$AJ$318,MATCH('Turma 2019'!$A53,Inscritos!$A$3:$A$318,0),MATCH('Turma 2019'!O$1,Inscritos!$C$2:$AJ$2,0))</f>
        <v>Sim</v>
      </c>
      <c r="P53" s="24" t="str">
        <f>INDEX(Inscritos!$C$3:$AJ$318,MATCH('Turma 2019'!$A53,Inscritos!$A$3:$A$318,0),MATCH('Turma 2019'!P$1,Inscritos!$C$2:$AJ$2,0))</f>
        <v>3 a 4</v>
      </c>
      <c r="Q53" s="24" t="str">
        <f>INDEX(Inscritos!$C$3:$AJ$318,MATCH('Turma 2019'!$A53,Inscritos!$A$3:$A$318,0),MATCH('Turma 2019'!Q$1,Inscritos!$C$2:$AJ$2,0))</f>
        <v>Mais de 2</v>
      </c>
      <c r="R53" s="24" t="str">
        <f>INDEX(Inscritos!$C$3:$AJ$318,MATCH('Turma 2019'!$A53,Inscritos!$A$3:$A$318,0),MATCH('Turma 2019'!R$1,Inscritos!$C$2:$AJ$2,0))</f>
        <v>Menos que 1 vez por mês</v>
      </c>
      <c r="S53" s="24" t="str">
        <f>INDEX(Inscritos!$C$3:$AJ$318,MATCH('Turma 2019'!$A53,Inscritos!$A$3:$A$318,0),MATCH('Turma 2019'!S$1,Inscritos!$C$2:$AJ$2,0))</f>
        <v>Conheço ou visitei museus apenas por excursões da escola</v>
      </c>
      <c r="T53" s="24" t="str">
        <f>INDEX(Inscritos!$C$3:$AJ$318,MATCH('Turma 2019'!$A53,Inscritos!$A$3:$A$318,0),MATCH('Turma 2019'!T$1,Inscritos!$C$2:$AJ$2,0))</f>
        <v>Sim</v>
      </c>
      <c r="U53" s="24">
        <f>INDEX(Inscritos!$C$3:$AJ$318,MATCH('Turma 2019'!$A53,Inscritos!$A$3:$A$318,0),MATCH('Turma 2019'!U$1,Inscritos!$C$2:$AJ$2,0))</f>
        <v>1</v>
      </c>
      <c r="V53" s="24" t="str">
        <f>INDEX(Inscritos!$C$3:$AJ$318,MATCH('Turma 2019'!$A53,Inscritos!$A$3:$A$318,0),MATCH('Turma 2019'!V$1,Inscritos!$C$2:$AJ$2,0))</f>
        <v>3 ou mais</v>
      </c>
      <c r="W53" s="24">
        <f>INDEX(Inscritos!$C$3:$AJ$318,MATCH('Turma 2019'!$A53,Inscritos!$A$3:$A$318,0),MATCH('Turma 2019'!W$1,Inscritos!$C$2:$AJ$2,0))</f>
        <v>1</v>
      </c>
      <c r="X53" s="24">
        <f>INDEX(Inscritos!$C$3:$AJ$318,MATCH('Turma 2019'!$A53,Inscritos!$A$3:$A$318,0),MATCH('Turma 2019'!X$1,Inscritos!$C$2:$AJ$2,0))</f>
        <v>2</v>
      </c>
      <c r="Y53" s="24" t="str">
        <f>INDEX(Inscritos!$C$3:$AJ$318,MATCH('Turma 2019'!$A53,Inscritos!$A$3:$A$318,0),MATCH('Turma 2019'!Y$1,Inscritos!$C$2:$AJ$2,0))</f>
        <v>Entre R$ 3000,00 e R$ 4000,00</v>
      </c>
      <c r="Z53" s="24" t="str">
        <f>INDEX(Inscritos!$C$3:$AJ$318,MATCH('Turma 2019'!$A53,Inscritos!$A$3:$A$318,0),MATCH('Turma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54" spans="1:26" ht="15" x14ac:dyDescent="0.25">
      <c r="A54" s="7" t="s">
        <v>1958</v>
      </c>
      <c r="B54" s="22" t="str">
        <f>INDEX(DesempenhoXFatores!$B$2:$L$169,MATCH('Turma 2019'!$A54,DesempenhoXFatores!$A$2:$A$169,0),MATCH('Turma 2019'!B$1,DesempenhoXFatores!$B$1:$L$1,0))</f>
        <v>P1</v>
      </c>
      <c r="C54" s="22">
        <f>INDEX(DesempenhoXFatores!$B$2:$L$169,MATCH('Turma 2019'!$A54,DesempenhoXFatores!$A$2:$A$169,0),MATCH('Turma 2019'!C$1,DesempenhoXFatores!$B$1:$L$1,0))</f>
        <v>33</v>
      </c>
      <c r="D54" s="22">
        <f>INDEX(DesempenhoXFatores!$B$2:$L$169,MATCH('Turma 2019'!$A54,DesempenhoXFatores!$A$2:$A$169,0),MATCH('Turma 2019'!D$1,DesempenhoXFatores!$B$1:$L$1,0))</f>
        <v>0.44</v>
      </c>
      <c r="E54" s="24" t="str">
        <f>INDEX(Inscritos!$C$3:$AJ$318,MATCH('Turma 2019'!$A54,Inscritos!$A$3:$A$318,0),MATCH('Turma 2019'!E$1,Inscritos!$C$2:$AJ$2,0))</f>
        <v>Adelino Bordignon</v>
      </c>
      <c r="F54" s="24" t="str">
        <f>INDEX(Inscritos!$C$3:$AJ$318,MATCH('Turma 2019'!$A54,Inscritos!$A$3:$A$318,0),MATCH('Turma 2019'!F$1,Inscritos!$C$2:$AJ$2,0))</f>
        <v>Pela divulgação nas escolas, Pela divulgação nas redes sociais, Por amigos ou parentes</v>
      </c>
      <c r="G54" s="24">
        <f>INDEX(Inscritos!$C$3:$AJ$318,MATCH('Turma 2019'!$A54,Inscritos!$A$3:$A$318,0),MATCH('Turma 2019'!G$1,Inscritos!$C$2:$AJ$2,0))</f>
        <v>18</v>
      </c>
      <c r="H54" s="24" t="str">
        <f>INDEX(Inscritos!$C$3:$AJ$318,MATCH('Turma 2019'!$A54,Inscritos!$A$3:$A$318,0),MATCH('Turma 2019'!H$1,Inscritos!$C$2:$AJ$2,0))</f>
        <v>Preta</v>
      </c>
      <c r="I54" s="24" t="str">
        <f>INDEX(Inscritos!$C$3:$AJ$318,MATCH('Turma 2019'!$A54,Inscritos!$A$3:$A$318,0),MATCH('Turma 2019'!I$1,Inscritos!$C$2:$AJ$2,0))</f>
        <v>Alugada</v>
      </c>
      <c r="J54" s="24">
        <f>INDEX(Inscritos!$C$3:$AJ$318,MATCH('Turma 2019'!$A54,Inscritos!$A$3:$A$318,0),MATCH('Turma 2019'!J$1,Inscritos!$C$2:$AJ$2,0))</f>
        <v>2</v>
      </c>
      <c r="K54" s="24" t="str">
        <f>INDEX(Inscritos!$C$3:$AJ$318,MATCH('Turma 2019'!$A54,Inscritos!$A$3:$A$318,0),MATCH('Turma 2019'!K$1,Inscritos!$C$2:$AJ$2,0))</f>
        <v>Sim</v>
      </c>
      <c r="L54" s="24" t="str">
        <f>INDEX(Inscritos!$C$3:$AJ$318,MATCH('Turma 2019'!$A54,Inscritos!$A$3:$A$318,0),MATCH('Turma 2019'!L$1,Inscritos!$C$2:$AJ$2,0))</f>
        <v>Ensino Médio Incompleto</v>
      </c>
      <c r="M54" s="24" t="str">
        <f>INDEX(Inscritos!$C$3:$AJ$318,MATCH('Turma 2019'!$A54,Inscritos!$A$3:$A$318,0),MATCH('Turma 2019'!M$1,Inscritos!$C$2:$AJ$2,0))</f>
        <v>Ensino Superior Completo</v>
      </c>
      <c r="N54" s="24" t="str">
        <f>INDEX(Inscritos!$C$3:$AJ$318,MATCH('Turma 2019'!$A54,Inscritos!$A$3:$A$318,0),MATCH('Turma 2019'!N$1,Inscritos!$C$2:$AJ$2,0))</f>
        <v>Sim</v>
      </c>
      <c r="O54" s="24" t="str">
        <f>INDEX(Inscritos!$C$3:$AJ$318,MATCH('Turma 2019'!$A54,Inscritos!$A$3:$A$318,0),MATCH('Turma 2019'!O$1,Inscritos!$C$2:$AJ$2,0))</f>
        <v>Sim</v>
      </c>
      <c r="P54" s="24" t="str">
        <f>INDEX(Inscritos!$C$3:$AJ$318,MATCH('Turma 2019'!$A54,Inscritos!$A$3:$A$318,0),MATCH('Turma 2019'!P$1,Inscritos!$C$2:$AJ$2,0))</f>
        <v>Mais do que 4</v>
      </c>
      <c r="Q54" s="24" t="str">
        <f>INDEX(Inscritos!$C$3:$AJ$318,MATCH('Turma 2019'!$A54,Inscritos!$A$3:$A$318,0),MATCH('Turma 2019'!Q$1,Inscritos!$C$2:$AJ$2,0))</f>
        <v>Mais de 2</v>
      </c>
      <c r="R54" s="24" t="str">
        <f>INDEX(Inscritos!$C$3:$AJ$318,MATCH('Turma 2019'!$A54,Inscritos!$A$3:$A$318,0),MATCH('Turma 2019'!R$1,Inscritos!$C$2:$AJ$2,0))</f>
        <v>Menos que 1 vez por mês</v>
      </c>
      <c r="S54" s="24" t="str">
        <f>INDEX(Inscritos!$C$3:$AJ$318,MATCH('Turma 2019'!$A54,Inscritos!$A$3:$A$318,0),MATCH('Turma 2019'!S$1,Inscritos!$C$2:$AJ$2,0))</f>
        <v>Vou 1 vez por ano</v>
      </c>
      <c r="T54" s="24" t="str">
        <f>INDEX(Inscritos!$C$3:$AJ$318,MATCH('Turma 2019'!$A54,Inscritos!$A$3:$A$318,0),MATCH('Turma 2019'!T$1,Inscritos!$C$2:$AJ$2,0))</f>
        <v>Sim</v>
      </c>
      <c r="U54" s="24">
        <f>INDEX(Inscritos!$C$3:$AJ$318,MATCH('Turma 2019'!$A54,Inscritos!$A$3:$A$318,0),MATCH('Turma 2019'!U$1,Inscritos!$C$2:$AJ$2,0))</f>
        <v>1</v>
      </c>
      <c r="V54" s="24">
        <f>INDEX(Inscritos!$C$3:$AJ$318,MATCH('Turma 2019'!$A54,Inscritos!$A$3:$A$318,0),MATCH('Turma 2019'!V$1,Inscritos!$C$2:$AJ$2,0))</f>
        <v>2</v>
      </c>
      <c r="W54" s="24">
        <f>INDEX(Inscritos!$C$3:$AJ$318,MATCH('Turma 2019'!$A54,Inscritos!$A$3:$A$318,0),MATCH('Turma 2019'!W$1,Inscritos!$C$2:$AJ$2,0))</f>
        <v>1</v>
      </c>
      <c r="X54" s="24">
        <f>INDEX(Inscritos!$C$3:$AJ$318,MATCH('Turma 2019'!$A54,Inscritos!$A$3:$A$318,0),MATCH('Turma 2019'!X$1,Inscritos!$C$2:$AJ$2,0))</f>
        <v>1</v>
      </c>
      <c r="Y54" s="24" t="str">
        <f>INDEX(Inscritos!$C$3:$AJ$318,MATCH('Turma 2019'!$A54,Inscritos!$A$3:$A$318,0),MATCH('Turma 2019'!Y$1,Inscritos!$C$2:$AJ$2,0))</f>
        <v>Entre R$ 2000,00 e R$ 3000,00</v>
      </c>
      <c r="Z54" s="24" t="str">
        <f>INDEX(Inscritos!$C$3:$AJ$318,MATCH('Turma 2019'!$A54,Inscritos!$A$3:$A$318,0),MATCH('Turma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55" spans="1:26" ht="15" x14ac:dyDescent="0.25">
      <c r="A55" s="7" t="s">
        <v>1963</v>
      </c>
      <c r="B55" s="22" t="str">
        <f>INDEX(DesempenhoXFatores!$B$2:$L$169,MATCH('Turma 2019'!$A55,DesempenhoXFatores!$A$2:$A$169,0),MATCH('Turma 2019'!B$1,DesempenhoXFatores!$B$1:$L$1,0))</f>
        <v>P1</v>
      </c>
      <c r="C55" s="22">
        <f>INDEX(DesempenhoXFatores!$B$2:$L$169,MATCH('Turma 2019'!$A55,DesempenhoXFatores!$A$2:$A$169,0),MATCH('Turma 2019'!C$1,DesempenhoXFatores!$B$1:$L$1,0))</f>
        <v>35</v>
      </c>
      <c r="D55" s="22">
        <f>INDEX(DesempenhoXFatores!$B$2:$L$169,MATCH('Turma 2019'!$A55,DesempenhoXFatores!$A$2:$A$169,0),MATCH('Turma 2019'!D$1,DesempenhoXFatores!$B$1:$L$1,0))</f>
        <v>0.46666666666666667</v>
      </c>
      <c r="E55" s="24" t="str">
        <f>INDEX(Inscritos!$C$3:$AJ$318,MATCH('Turma 2019'!$A55,Inscritos!$A$3:$A$318,0),MATCH('Turma 2019'!E$1,Inscritos!$C$2:$AJ$2,0))</f>
        <v>Adelino Bordignon</v>
      </c>
      <c r="F55" s="24" t="str">
        <f>INDEX(Inscritos!$C$3:$AJ$318,MATCH('Turma 2019'!$A55,Inscritos!$A$3:$A$318,0),MATCH('Turma 2019'!F$1,Inscritos!$C$2:$AJ$2,0))</f>
        <v>Pela divulgação nas escolas</v>
      </c>
      <c r="G55" s="24">
        <f>INDEX(Inscritos!$C$3:$AJ$318,MATCH('Turma 2019'!$A55,Inscritos!$A$3:$A$318,0),MATCH('Turma 2019'!G$1,Inscritos!$C$2:$AJ$2,0))</f>
        <v>18</v>
      </c>
      <c r="H55" s="24" t="str">
        <f>INDEX(Inscritos!$C$3:$AJ$318,MATCH('Turma 2019'!$A55,Inscritos!$A$3:$A$318,0),MATCH('Turma 2019'!H$1,Inscritos!$C$2:$AJ$2,0))</f>
        <v>Branca</v>
      </c>
      <c r="I55" s="24" t="str">
        <f>INDEX(Inscritos!$C$3:$AJ$318,MATCH('Turma 2019'!$A55,Inscritos!$A$3:$A$318,0),MATCH('Turma 2019'!I$1,Inscritos!$C$2:$AJ$2,0))</f>
        <v>Própria</v>
      </c>
      <c r="J55" s="24" t="str">
        <f>INDEX(Inscritos!$C$3:$AJ$318,MATCH('Turma 2019'!$A55,Inscritos!$A$3:$A$318,0),MATCH('Turma 2019'!J$1,Inscritos!$C$2:$AJ$2,0))</f>
        <v>5 ou mais</v>
      </c>
      <c r="K55" s="24" t="str">
        <f>INDEX(Inscritos!$C$3:$AJ$318,MATCH('Turma 2019'!$A55,Inscritos!$A$3:$A$318,0),MATCH('Turma 2019'!K$1,Inscritos!$C$2:$AJ$2,0))</f>
        <v>Sim</v>
      </c>
      <c r="L55" s="24" t="str">
        <f>INDEX(Inscritos!$C$3:$AJ$318,MATCH('Turma 2019'!$A55,Inscritos!$A$3:$A$318,0),MATCH('Turma 2019'!L$1,Inscritos!$C$2:$AJ$2,0))</f>
        <v>Ensino Médio Completo</v>
      </c>
      <c r="M55" s="24" t="str">
        <f>INDEX(Inscritos!$C$3:$AJ$318,MATCH('Turma 2019'!$A55,Inscritos!$A$3:$A$318,0),MATCH('Turma 2019'!M$1,Inscritos!$C$2:$AJ$2,0))</f>
        <v>Ensino  Médio Completo</v>
      </c>
      <c r="N55" s="24" t="str">
        <f>INDEX(Inscritos!$C$3:$AJ$318,MATCH('Turma 2019'!$A55,Inscritos!$A$3:$A$318,0),MATCH('Turma 2019'!N$1,Inscritos!$C$2:$AJ$2,0))</f>
        <v>Sim</v>
      </c>
      <c r="O55" s="24" t="str">
        <f>INDEX(Inscritos!$C$3:$AJ$318,MATCH('Turma 2019'!$A55,Inscritos!$A$3:$A$318,0),MATCH('Turma 2019'!O$1,Inscritos!$C$2:$AJ$2,0))</f>
        <v>Sim</v>
      </c>
      <c r="P55" s="24" t="str">
        <f>INDEX(Inscritos!$C$3:$AJ$318,MATCH('Turma 2019'!$A55,Inscritos!$A$3:$A$318,0),MATCH('Turma 2019'!P$1,Inscritos!$C$2:$AJ$2,0))</f>
        <v>3 a 4</v>
      </c>
      <c r="Q55" s="24" t="str">
        <f>INDEX(Inscritos!$C$3:$AJ$318,MATCH('Turma 2019'!$A55,Inscritos!$A$3:$A$318,0),MATCH('Turma 2019'!Q$1,Inscritos!$C$2:$AJ$2,0))</f>
        <v>Mais de 2</v>
      </c>
      <c r="R55" s="24" t="str">
        <f>INDEX(Inscritos!$C$3:$AJ$318,MATCH('Turma 2019'!$A55,Inscritos!$A$3:$A$318,0),MATCH('Turma 2019'!R$1,Inscritos!$C$2:$AJ$2,0))</f>
        <v>1 a 2 vezes por mês</v>
      </c>
      <c r="S55" s="24" t="str">
        <f>INDEX(Inscritos!$C$3:$AJ$318,MATCH('Turma 2019'!$A55,Inscritos!$A$3:$A$318,0),MATCH('Turma 2019'!S$1,Inscritos!$C$2:$AJ$2,0))</f>
        <v>Conheço ou visitei museus apenas por excursões da escola</v>
      </c>
      <c r="T55" s="24" t="str">
        <f>INDEX(Inscritos!$C$3:$AJ$318,MATCH('Turma 2019'!$A55,Inscritos!$A$3:$A$318,0),MATCH('Turma 2019'!T$1,Inscritos!$C$2:$AJ$2,0))</f>
        <v>Sim</v>
      </c>
      <c r="U55" s="24">
        <f>INDEX(Inscritos!$C$3:$AJ$318,MATCH('Turma 2019'!$A55,Inscritos!$A$3:$A$318,0),MATCH('Turma 2019'!U$1,Inscritos!$C$2:$AJ$2,0))</f>
        <v>2</v>
      </c>
      <c r="V55" s="24" t="str">
        <f>INDEX(Inscritos!$C$3:$AJ$318,MATCH('Turma 2019'!$A55,Inscritos!$A$3:$A$318,0),MATCH('Turma 2019'!V$1,Inscritos!$C$2:$AJ$2,0))</f>
        <v>3 ou mais</v>
      </c>
      <c r="W55" s="24">
        <f>INDEX(Inscritos!$C$3:$AJ$318,MATCH('Turma 2019'!$A55,Inscritos!$A$3:$A$318,0),MATCH('Turma 2019'!W$1,Inscritos!$C$2:$AJ$2,0))</f>
        <v>2</v>
      </c>
      <c r="X55" s="24">
        <f>INDEX(Inscritos!$C$3:$AJ$318,MATCH('Turma 2019'!$A55,Inscritos!$A$3:$A$318,0),MATCH('Turma 2019'!X$1,Inscritos!$C$2:$AJ$2,0))</f>
        <v>1</v>
      </c>
      <c r="Y55" s="24" t="str">
        <f>INDEX(Inscritos!$C$3:$AJ$318,MATCH('Turma 2019'!$A55,Inscritos!$A$3:$A$318,0),MATCH('Turma 2019'!Y$1,Inscritos!$C$2:$AJ$2,0))</f>
        <v>Entre R$ 1000,00 e R$ 2000,00</v>
      </c>
      <c r="Z55" s="24" t="str">
        <f>INDEX(Inscritos!$C$3:$AJ$318,MATCH('Turma 2019'!$A55,Inscritos!$A$3:$A$318,0),MATCH('Turma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56" spans="1:26" ht="14.25" x14ac:dyDescent="0.2">
      <c r="A56" s="22" t="s">
        <v>1977</v>
      </c>
      <c r="B56" s="22" t="str">
        <f>INDEX(DesempenhoXFatores!$B$2:$L$169,MATCH('Turma 2019'!$A56,DesempenhoXFatores!$A$2:$A$169,0),MATCH('Turma 2019'!B$1,DesempenhoXFatores!$B$1:$L$1,0))</f>
        <v>P1</v>
      </c>
      <c r="C56" s="22">
        <f>INDEX(DesempenhoXFatores!$B$2:$L$169,MATCH('Turma 2019'!$A56,DesempenhoXFatores!$A$2:$A$169,0),MATCH('Turma 2019'!C$1,DesempenhoXFatores!$B$1:$L$1,0))</f>
        <v>46</v>
      </c>
      <c r="D56" s="22">
        <f>INDEX(DesempenhoXFatores!$B$2:$L$169,MATCH('Turma 2019'!$A56,DesempenhoXFatores!$A$2:$A$169,0),MATCH('Turma 2019'!D$1,DesempenhoXFatores!$B$1:$L$1,0))</f>
        <v>0.61333333333333329</v>
      </c>
      <c r="E56" s="24" t="str">
        <f>INDEX(Inscritos!$C$3:$AJ$318,MATCH('Turma 2019'!$A56,Inscritos!$A$3:$A$318,0),MATCH('Turma 2019'!E$1,Inscritos!$C$2:$AJ$2,0))</f>
        <v>Adelino Bordignon</v>
      </c>
      <c r="F56" s="24" t="str">
        <f>INDEX(Inscritos!$C$3:$AJ$318,MATCH('Turma 2019'!$A56,Inscritos!$A$3:$A$318,0),MATCH('Turma 2019'!F$1,Inscritos!$C$2:$AJ$2,0))</f>
        <v>Pela divulgação nas escolas</v>
      </c>
      <c r="G56" s="24">
        <f>INDEX(Inscritos!$C$3:$AJ$318,MATCH('Turma 2019'!$A56,Inscritos!$A$3:$A$318,0),MATCH('Turma 2019'!G$1,Inscritos!$C$2:$AJ$2,0))</f>
        <v>17</v>
      </c>
      <c r="H56" s="24" t="str">
        <f>INDEX(Inscritos!$C$3:$AJ$318,MATCH('Turma 2019'!$A56,Inscritos!$A$3:$A$318,0),MATCH('Turma 2019'!H$1,Inscritos!$C$2:$AJ$2,0))</f>
        <v>Parda</v>
      </c>
      <c r="I56" s="24" t="str">
        <f>INDEX(Inscritos!$C$3:$AJ$318,MATCH('Turma 2019'!$A56,Inscritos!$A$3:$A$318,0),MATCH('Turma 2019'!I$1,Inscritos!$C$2:$AJ$2,0))</f>
        <v>Alugada</v>
      </c>
      <c r="J56" s="24">
        <f>INDEX(Inscritos!$C$3:$AJ$318,MATCH('Turma 2019'!$A56,Inscritos!$A$3:$A$318,0),MATCH('Turma 2019'!J$1,Inscritos!$C$2:$AJ$2,0))</f>
        <v>3</v>
      </c>
      <c r="K56" s="24" t="str">
        <f>INDEX(Inscritos!$C$3:$AJ$318,MATCH('Turma 2019'!$A56,Inscritos!$A$3:$A$318,0),MATCH('Turma 2019'!K$1,Inscritos!$C$2:$AJ$2,0))</f>
        <v>Não</v>
      </c>
      <c r="L56" s="24" t="str">
        <f>INDEX(Inscritos!$C$3:$AJ$318,MATCH('Turma 2019'!$A56,Inscritos!$A$3:$A$318,0),MATCH('Turma 2019'!L$1,Inscritos!$C$2:$AJ$2,0))</f>
        <v>Ensino  Superior  Incompleto</v>
      </c>
      <c r="M56" s="24" t="str">
        <f>INDEX(Inscritos!$C$3:$AJ$318,MATCH('Turma 2019'!$A56,Inscritos!$A$3:$A$318,0),MATCH('Turma 2019'!M$1,Inscritos!$C$2:$AJ$2,0))</f>
        <v>Ensino  Médio Completo</v>
      </c>
      <c r="N56" s="24" t="str">
        <f>INDEX(Inscritos!$C$3:$AJ$318,MATCH('Turma 2019'!$A56,Inscritos!$A$3:$A$318,0),MATCH('Turma 2019'!N$1,Inscritos!$C$2:$AJ$2,0))</f>
        <v>Não</v>
      </c>
      <c r="O56" s="24" t="str">
        <f>INDEX(Inscritos!$C$3:$AJ$318,MATCH('Turma 2019'!$A56,Inscritos!$A$3:$A$318,0),MATCH('Turma 2019'!O$1,Inscritos!$C$2:$AJ$2,0))</f>
        <v>Sim</v>
      </c>
      <c r="P56" s="24" t="str">
        <f>INDEX(Inscritos!$C$3:$AJ$318,MATCH('Turma 2019'!$A56,Inscritos!$A$3:$A$318,0),MATCH('Turma 2019'!P$1,Inscritos!$C$2:$AJ$2,0))</f>
        <v>3 a 4</v>
      </c>
      <c r="Q56" s="24" t="str">
        <f>INDEX(Inscritos!$C$3:$AJ$318,MATCH('Turma 2019'!$A56,Inscritos!$A$3:$A$318,0),MATCH('Turma 2019'!Q$1,Inscritos!$C$2:$AJ$2,0))</f>
        <v>Mais de 2</v>
      </c>
      <c r="R56" s="24" t="str">
        <f>INDEX(Inscritos!$C$3:$AJ$318,MATCH('Turma 2019'!$A56,Inscritos!$A$3:$A$318,0),MATCH('Turma 2019'!R$1,Inscritos!$C$2:$AJ$2,0))</f>
        <v>Menos que 1 vez por mês</v>
      </c>
      <c r="S56" s="24" t="str">
        <f>INDEX(Inscritos!$C$3:$AJ$318,MATCH('Turma 2019'!$A56,Inscritos!$A$3:$A$318,0),MATCH('Turma 2019'!S$1,Inscritos!$C$2:$AJ$2,0))</f>
        <v>Não tenho esse costume</v>
      </c>
      <c r="T56" s="24" t="str">
        <f>INDEX(Inscritos!$C$3:$AJ$318,MATCH('Turma 2019'!$A56,Inscritos!$A$3:$A$318,0),MATCH('Turma 2019'!T$1,Inscritos!$C$2:$AJ$2,0))</f>
        <v>Sim</v>
      </c>
      <c r="U56" s="24">
        <f>INDEX(Inscritos!$C$3:$AJ$318,MATCH('Turma 2019'!$A56,Inscritos!$A$3:$A$318,0),MATCH('Turma 2019'!U$1,Inscritos!$C$2:$AJ$2,0))</f>
        <v>1</v>
      </c>
      <c r="V56" s="24" t="str">
        <f>INDEX(Inscritos!$C$3:$AJ$318,MATCH('Turma 2019'!$A56,Inscritos!$A$3:$A$318,0),MATCH('Turma 2019'!V$1,Inscritos!$C$2:$AJ$2,0))</f>
        <v>3 ou mais</v>
      </c>
      <c r="W56" s="24">
        <f>INDEX(Inscritos!$C$3:$AJ$318,MATCH('Turma 2019'!$A56,Inscritos!$A$3:$A$318,0),MATCH('Turma 2019'!W$1,Inscritos!$C$2:$AJ$2,0))</f>
        <v>1</v>
      </c>
      <c r="X56" s="24">
        <f>INDEX(Inscritos!$C$3:$AJ$318,MATCH('Turma 2019'!$A56,Inscritos!$A$3:$A$318,0),MATCH('Turma 2019'!X$1,Inscritos!$C$2:$AJ$2,0))</f>
        <v>2</v>
      </c>
      <c r="Y56" s="24" t="str">
        <f>INDEX(Inscritos!$C$3:$AJ$318,MATCH('Turma 2019'!$A56,Inscritos!$A$3:$A$318,0),MATCH('Turma 2019'!Y$1,Inscritos!$C$2:$AJ$2,0))</f>
        <v>Entre R$ 4000,00 e R$ 5000,00</v>
      </c>
      <c r="Z56" s="24" t="str">
        <f>INDEX(Inscritos!$C$3:$AJ$318,MATCH('Turma 2019'!$A56,Inscritos!$A$3:$A$318,0),MATCH('Turma 2019'!Z$1,Inscritos!$C$2:$AJ$2,0))</f>
        <v>Conversam sobre assuntos políticos ou sociais com você, Almoçam ou jantam com você, Passam o tempo “batendo papo” com você, Conversam e estimulam você a ingressar em uma Universidade</v>
      </c>
    </row>
    <row r="57" spans="1:26" ht="14.25" x14ac:dyDescent="0.2">
      <c r="A57" s="22" t="s">
        <v>2010</v>
      </c>
      <c r="B57" s="22" t="str">
        <f>INDEX(DesempenhoXFatores!$B$2:$L$169,MATCH('Turma 2019'!$A57,DesempenhoXFatores!$A$2:$A$169,0),MATCH('Turma 2019'!B$1,DesempenhoXFatores!$B$1:$L$1,0))</f>
        <v>P2</v>
      </c>
      <c r="C57" s="22">
        <f>INDEX(DesempenhoXFatores!$B$2:$L$169,MATCH('Turma 2019'!$A57,DesempenhoXFatores!$A$2:$A$169,0),MATCH('Turma 2019'!C$1,DesempenhoXFatores!$B$1:$L$1,0))</f>
        <v>43</v>
      </c>
      <c r="D57" s="22">
        <f>INDEX(DesempenhoXFatores!$B$2:$L$169,MATCH('Turma 2019'!$A57,DesempenhoXFatores!$A$2:$A$169,0),MATCH('Turma 2019'!D$1,DesempenhoXFatores!$B$1:$L$1,0))</f>
        <v>0.57333333333333336</v>
      </c>
      <c r="E57" s="24" t="str">
        <f>INDEX(Inscritos!$C$3:$AJ$318,MATCH('Turma 2019'!$A57,Inscritos!$A$3:$A$318,0),MATCH('Turma 2019'!E$1,Inscritos!$C$2:$AJ$2,0))</f>
        <v>IFSP</v>
      </c>
      <c r="F57" s="24" t="str">
        <f>INDEX(Inscritos!$C$3:$AJ$318,MATCH('Turma 2019'!$A57,Inscritos!$A$3:$A$318,0),MATCH('Turma 2019'!F$1,Inscritos!$C$2:$AJ$2,0))</f>
        <v>Pela divulgação nas escolas, Pela divulgação nas redes sociais, Por amigos ou parentes</v>
      </c>
      <c r="G57" s="24">
        <f>INDEX(Inscritos!$C$3:$AJ$318,MATCH('Turma 2019'!$A57,Inscritos!$A$3:$A$318,0),MATCH('Turma 2019'!G$1,Inscritos!$C$2:$AJ$2,0))</f>
        <v>17</v>
      </c>
      <c r="H57" s="24" t="str">
        <f>INDEX(Inscritos!$C$3:$AJ$318,MATCH('Turma 2019'!$A57,Inscritos!$A$3:$A$318,0),MATCH('Turma 2019'!H$1,Inscritos!$C$2:$AJ$2,0))</f>
        <v>Branca</v>
      </c>
      <c r="I57" s="24" t="str">
        <f>INDEX(Inscritos!$C$3:$AJ$318,MATCH('Turma 2019'!$A57,Inscritos!$A$3:$A$318,0),MATCH('Turma 2019'!I$1,Inscritos!$C$2:$AJ$2,0))</f>
        <v>Própria</v>
      </c>
      <c r="J57" s="24">
        <f>INDEX(Inscritos!$C$3:$AJ$318,MATCH('Turma 2019'!$A57,Inscritos!$A$3:$A$318,0),MATCH('Turma 2019'!J$1,Inscritos!$C$2:$AJ$2,0))</f>
        <v>4</v>
      </c>
      <c r="K57" s="24" t="str">
        <f>INDEX(Inscritos!$C$3:$AJ$318,MATCH('Turma 2019'!$A57,Inscritos!$A$3:$A$318,0),MATCH('Turma 2019'!K$1,Inscritos!$C$2:$AJ$2,0))</f>
        <v>Não</v>
      </c>
      <c r="L57" s="24" t="str">
        <f>INDEX(Inscritos!$C$3:$AJ$318,MATCH('Turma 2019'!$A57,Inscritos!$A$3:$A$318,0),MATCH('Turma 2019'!L$1,Inscritos!$C$2:$AJ$2,0))</f>
        <v>Ensino  Superior Completo</v>
      </c>
      <c r="M57" s="24" t="str">
        <f>INDEX(Inscritos!$C$3:$AJ$318,MATCH('Turma 2019'!$A57,Inscritos!$A$3:$A$318,0),MATCH('Turma 2019'!M$1,Inscritos!$C$2:$AJ$2,0))</f>
        <v>Ensino  Médio Completo</v>
      </c>
      <c r="N57" s="24" t="str">
        <f>INDEX(Inscritos!$C$3:$AJ$318,MATCH('Turma 2019'!$A57,Inscritos!$A$3:$A$318,0),MATCH('Turma 2019'!N$1,Inscritos!$C$2:$AJ$2,0))</f>
        <v>Sim</v>
      </c>
      <c r="O57" s="24" t="str">
        <f>INDEX(Inscritos!$C$3:$AJ$318,MATCH('Turma 2019'!$A57,Inscritos!$A$3:$A$318,0),MATCH('Turma 2019'!O$1,Inscritos!$C$2:$AJ$2,0))</f>
        <v>Sim</v>
      </c>
      <c r="P57" s="24" t="str">
        <f>INDEX(Inscritos!$C$3:$AJ$318,MATCH('Turma 2019'!$A57,Inscritos!$A$3:$A$318,0),MATCH('Turma 2019'!P$1,Inscritos!$C$2:$AJ$2,0))</f>
        <v>3 a 4</v>
      </c>
      <c r="Q57" s="24" t="str">
        <f>INDEX(Inscritos!$C$3:$AJ$318,MATCH('Turma 2019'!$A57,Inscritos!$A$3:$A$318,0),MATCH('Turma 2019'!Q$1,Inscritos!$C$2:$AJ$2,0))</f>
        <v>Mais de 2</v>
      </c>
      <c r="R57" s="24" t="str">
        <f>INDEX(Inscritos!$C$3:$AJ$318,MATCH('Turma 2019'!$A57,Inscritos!$A$3:$A$318,0),MATCH('Turma 2019'!R$1,Inscritos!$C$2:$AJ$2,0))</f>
        <v>Menos que 1 vez por mês</v>
      </c>
      <c r="S57" s="24" t="str">
        <f>INDEX(Inscritos!$C$3:$AJ$318,MATCH('Turma 2019'!$A57,Inscritos!$A$3:$A$318,0),MATCH('Turma 2019'!S$1,Inscritos!$C$2:$AJ$2,0))</f>
        <v>Conheço ou visitei museus apenas por excursões da escola</v>
      </c>
      <c r="T57" s="24" t="str">
        <f>INDEX(Inscritos!$C$3:$AJ$318,MATCH('Turma 2019'!$A57,Inscritos!$A$3:$A$318,0),MATCH('Turma 2019'!T$1,Inscritos!$C$2:$AJ$2,0))</f>
        <v>Sim</v>
      </c>
      <c r="U57" s="24" t="str">
        <f>INDEX(Inscritos!$C$3:$AJ$318,MATCH('Turma 2019'!$A57,Inscritos!$A$3:$A$318,0),MATCH('Turma 2019'!U$1,Inscritos!$C$2:$AJ$2,0))</f>
        <v>Nenhum</v>
      </c>
      <c r="V57" s="24" t="str">
        <f>INDEX(Inscritos!$C$3:$AJ$318,MATCH('Turma 2019'!$A57,Inscritos!$A$3:$A$318,0),MATCH('Turma 2019'!V$1,Inscritos!$C$2:$AJ$2,0))</f>
        <v>3 ou mais</v>
      </c>
      <c r="W57" s="24">
        <f>INDEX(Inscritos!$C$3:$AJ$318,MATCH('Turma 2019'!$A57,Inscritos!$A$3:$A$318,0),MATCH('Turma 2019'!W$1,Inscritos!$C$2:$AJ$2,0))</f>
        <v>2</v>
      </c>
      <c r="X57" s="24">
        <f>INDEX(Inscritos!$C$3:$AJ$318,MATCH('Turma 2019'!$A57,Inscritos!$A$3:$A$318,0),MATCH('Turma 2019'!X$1,Inscritos!$C$2:$AJ$2,0))</f>
        <v>1</v>
      </c>
      <c r="Y57" s="24" t="str">
        <f>INDEX(Inscritos!$C$3:$AJ$318,MATCH('Turma 2019'!$A57,Inscritos!$A$3:$A$318,0),MATCH('Turma 2019'!Y$1,Inscritos!$C$2:$AJ$2,0))</f>
        <v>Até R$ 1000,00</v>
      </c>
      <c r="Z57" s="24" t="str">
        <f>INDEX(Inscritos!$C$3:$AJ$318,MATCH('Turma 2019'!$A57,Inscritos!$A$3:$A$318,0),MATCH('Turma 2019'!Z$1,Inscritos!$C$2:$AJ$2,0))</f>
        <v>Conversam sobre assuntos políticos ou sociais com você, Ouvem música com você, Apoiam a escolha de fazer um cursinho, Conversam e estimulam você a ingressar em uma Universidade</v>
      </c>
    </row>
    <row r="58" spans="1:26" ht="14.25" x14ac:dyDescent="0.2">
      <c r="A58" s="22" t="s">
        <v>2105</v>
      </c>
      <c r="B58" s="22" t="str">
        <f>INDEX(DesempenhoXFatores!$B$2:$L$169,MATCH('Turma 2019'!$A58,DesempenhoXFatores!$A$2:$A$169,0),MATCH('Turma 2019'!B$1,DesempenhoXFatores!$B$1:$L$1,0))</f>
        <v>P1</v>
      </c>
      <c r="C58" s="22">
        <f>INDEX(DesempenhoXFatores!$B$2:$L$169,MATCH('Turma 2019'!$A58,DesempenhoXFatores!$A$2:$A$169,0),MATCH('Turma 2019'!C$1,DesempenhoXFatores!$B$1:$L$1,0))</f>
        <v>31</v>
      </c>
      <c r="D58" s="22">
        <f>INDEX(DesempenhoXFatores!$B$2:$L$169,MATCH('Turma 2019'!$A58,DesempenhoXFatores!$A$2:$A$169,0),MATCH('Turma 2019'!D$1,DesempenhoXFatores!$B$1:$L$1,0))</f>
        <v>0.41333333333333333</v>
      </c>
      <c r="E58" s="24" t="str">
        <f>INDEX(Inscritos!$C$3:$AJ$318,MATCH('Turma 2019'!$A58,Inscritos!$A$3:$A$318,0),MATCH('Turma 2019'!E$1,Inscritos!$C$2:$AJ$2,0))</f>
        <v>Adelino Bordignon</v>
      </c>
      <c r="F58" s="24" t="str">
        <f>INDEX(Inscritos!$C$3:$AJ$318,MATCH('Turma 2019'!$A58,Inscritos!$A$3:$A$318,0),MATCH('Turma 2019'!F$1,Inscritos!$C$2:$AJ$2,0))</f>
        <v>Pela divulgação nas escolas, Pela divulgação nas redes sociais, Por amigos ou parentes</v>
      </c>
      <c r="G58" s="24">
        <f>INDEX(Inscritos!$C$3:$AJ$318,MATCH('Turma 2019'!$A58,Inscritos!$A$3:$A$318,0),MATCH('Turma 2019'!G$1,Inscritos!$C$2:$AJ$2,0))</f>
        <v>17</v>
      </c>
      <c r="H58" s="24" t="str">
        <f>INDEX(Inscritos!$C$3:$AJ$318,MATCH('Turma 2019'!$A58,Inscritos!$A$3:$A$318,0),MATCH('Turma 2019'!H$1,Inscritos!$C$2:$AJ$2,0))</f>
        <v>Preta</v>
      </c>
      <c r="I58" s="24" t="str">
        <f>INDEX(Inscritos!$C$3:$AJ$318,MATCH('Turma 2019'!$A58,Inscritos!$A$3:$A$318,0),MATCH('Turma 2019'!I$1,Inscritos!$C$2:$AJ$2,0))</f>
        <v>Própria</v>
      </c>
      <c r="J58" s="24" t="str">
        <f>INDEX(Inscritos!$C$3:$AJ$318,MATCH('Turma 2019'!$A58,Inscritos!$A$3:$A$318,0),MATCH('Turma 2019'!J$1,Inscritos!$C$2:$AJ$2,0))</f>
        <v>5 ou mais</v>
      </c>
      <c r="K58" s="24" t="str">
        <f>INDEX(Inscritos!$C$3:$AJ$318,MATCH('Turma 2019'!$A58,Inscritos!$A$3:$A$318,0),MATCH('Turma 2019'!K$1,Inscritos!$C$2:$AJ$2,0))</f>
        <v>Sim</v>
      </c>
      <c r="L58" s="24" t="str">
        <f>INDEX(Inscritos!$C$3:$AJ$318,MATCH('Turma 2019'!$A58,Inscritos!$A$3:$A$318,0),MATCH('Turma 2019'!L$1,Inscritos!$C$2:$AJ$2,0))</f>
        <v>Ensino  Superior Completo</v>
      </c>
      <c r="M58" s="24" t="str">
        <f>INDEX(Inscritos!$C$3:$AJ$318,MATCH('Turma 2019'!$A58,Inscritos!$A$3:$A$318,0),MATCH('Turma 2019'!M$1,Inscritos!$C$2:$AJ$2,0))</f>
        <v>Pós - Graduada</v>
      </c>
      <c r="N58" s="24" t="str">
        <f>INDEX(Inscritos!$C$3:$AJ$318,MATCH('Turma 2019'!$A58,Inscritos!$A$3:$A$318,0),MATCH('Turma 2019'!N$1,Inscritos!$C$2:$AJ$2,0))</f>
        <v>Sim</v>
      </c>
      <c r="O58" s="24" t="str">
        <f>INDEX(Inscritos!$C$3:$AJ$318,MATCH('Turma 2019'!$A58,Inscritos!$A$3:$A$318,0),MATCH('Turma 2019'!O$1,Inscritos!$C$2:$AJ$2,0))</f>
        <v>Sim</v>
      </c>
      <c r="P58" s="24" t="str">
        <f>INDEX(Inscritos!$C$3:$AJ$318,MATCH('Turma 2019'!$A58,Inscritos!$A$3:$A$318,0),MATCH('Turma 2019'!P$1,Inscritos!$C$2:$AJ$2,0))</f>
        <v>1 a 2</v>
      </c>
      <c r="Q58" s="24" t="str">
        <f>INDEX(Inscritos!$C$3:$AJ$318,MATCH('Turma 2019'!$A58,Inscritos!$A$3:$A$318,0),MATCH('Turma 2019'!Q$1,Inscritos!$C$2:$AJ$2,0))</f>
        <v>Até 2</v>
      </c>
      <c r="R58" s="24" t="str">
        <f>INDEX(Inscritos!$C$3:$AJ$318,MATCH('Turma 2019'!$A58,Inscritos!$A$3:$A$318,0),MATCH('Turma 2019'!R$1,Inscritos!$C$2:$AJ$2,0))</f>
        <v>Menos que 1 vez por mês</v>
      </c>
      <c r="S58" s="24" t="str">
        <f>INDEX(Inscritos!$C$3:$AJ$318,MATCH('Turma 2019'!$A58,Inscritos!$A$3:$A$318,0),MATCH('Turma 2019'!S$1,Inscritos!$C$2:$AJ$2,0))</f>
        <v>Conheço ou visitei museus apenas por excursões da escola</v>
      </c>
      <c r="T58" s="24" t="str">
        <f>INDEX(Inscritos!$C$3:$AJ$318,MATCH('Turma 2019'!$A58,Inscritos!$A$3:$A$318,0),MATCH('Turma 2019'!T$1,Inscritos!$C$2:$AJ$2,0))</f>
        <v>Não</v>
      </c>
      <c r="U58" s="24">
        <f>INDEX(Inscritos!$C$3:$AJ$318,MATCH('Turma 2019'!$A58,Inscritos!$A$3:$A$318,0),MATCH('Turma 2019'!U$1,Inscritos!$C$2:$AJ$2,0))</f>
        <v>1</v>
      </c>
      <c r="V58" s="24" t="str">
        <f>INDEX(Inscritos!$C$3:$AJ$318,MATCH('Turma 2019'!$A58,Inscritos!$A$3:$A$318,0),MATCH('Turma 2019'!V$1,Inscritos!$C$2:$AJ$2,0))</f>
        <v>3 ou mais</v>
      </c>
      <c r="W58" s="24">
        <f>INDEX(Inscritos!$C$3:$AJ$318,MATCH('Turma 2019'!$A58,Inscritos!$A$3:$A$318,0),MATCH('Turma 2019'!W$1,Inscritos!$C$2:$AJ$2,0))</f>
        <v>1</v>
      </c>
      <c r="X58" s="24">
        <f>INDEX(Inscritos!$C$3:$AJ$318,MATCH('Turma 2019'!$A58,Inscritos!$A$3:$A$318,0),MATCH('Turma 2019'!X$1,Inscritos!$C$2:$AJ$2,0))</f>
        <v>2</v>
      </c>
      <c r="Y58" s="24" t="str">
        <f>INDEX(Inscritos!$C$3:$AJ$318,MATCH('Turma 2019'!$A58,Inscritos!$A$3:$A$318,0),MATCH('Turma 2019'!Y$1,Inscritos!$C$2:$AJ$2,0))</f>
        <v>Entre R$ 1000,00 e R$ 2000,00</v>
      </c>
      <c r="Z58" s="24" t="str">
        <f>INDEX(Inscritos!$C$3:$AJ$318,MATCH('Turma 2019'!$A58,Inscritos!$A$3:$A$318,0),MATCH('Turma 2019'!Z$1,Inscritos!$C$2:$AJ$2,0))</f>
        <v>Conversam sobre assuntos políticos ou sociais com você, Ouvem música com você, Almoçam ou jantam com você, Apoiam a escolha de fazer um cursinho, Conversam e estimulam você a ingressar em uma Universidade</v>
      </c>
    </row>
    <row r="59" spans="1:26" ht="14.25" x14ac:dyDescent="0.2">
      <c r="A59" s="22" t="s">
        <v>2022</v>
      </c>
      <c r="B59" s="22" t="str">
        <f>INDEX(DesempenhoXFatores!$B$2:$L$169,MATCH('Turma 2019'!$A59,DesempenhoXFatores!$A$2:$A$169,0),MATCH('Turma 2019'!B$1,DesempenhoXFatores!$B$1:$L$1,0))</f>
        <v>P1</v>
      </c>
      <c r="C59" s="22">
        <f>INDEX(DesempenhoXFatores!$B$2:$L$169,MATCH('Turma 2019'!$A59,DesempenhoXFatores!$A$2:$A$169,0),MATCH('Turma 2019'!C$1,DesempenhoXFatores!$B$1:$L$1,0))</f>
        <v>47</v>
      </c>
      <c r="D59" s="22">
        <f>INDEX(DesempenhoXFatores!$B$2:$L$169,MATCH('Turma 2019'!$A59,DesempenhoXFatores!$A$2:$A$169,0),MATCH('Turma 2019'!D$1,DesempenhoXFatores!$B$1:$L$1,0))</f>
        <v>0.62666666666666671</v>
      </c>
      <c r="E59" s="24" t="str">
        <f>INDEX(Inscritos!$C$3:$AJ$318,MATCH('Turma 2019'!$A59,Inscritos!$A$3:$A$318,0),MATCH('Turma 2019'!E$1,Inscritos!$C$2:$AJ$2,0))</f>
        <v>Adelino Bordignon</v>
      </c>
      <c r="F59" s="24" t="str">
        <f>INDEX(Inscritos!$C$3:$AJ$318,MATCH('Turma 2019'!$A59,Inscritos!$A$3:$A$318,0),MATCH('Turma 2019'!F$1,Inscritos!$C$2:$AJ$2,0))</f>
        <v>Pela divulgação nas escolas, Pela divulgação nas redes sociais</v>
      </c>
      <c r="G59" s="24">
        <f>INDEX(Inscritos!$C$3:$AJ$318,MATCH('Turma 2019'!$A59,Inscritos!$A$3:$A$318,0),MATCH('Turma 2019'!G$1,Inscritos!$C$2:$AJ$2,0))</f>
        <v>18</v>
      </c>
      <c r="H59" s="24" t="str">
        <f>INDEX(Inscritos!$C$3:$AJ$318,MATCH('Turma 2019'!$A59,Inscritos!$A$3:$A$318,0),MATCH('Turma 2019'!H$1,Inscritos!$C$2:$AJ$2,0))</f>
        <v>Parda</v>
      </c>
      <c r="I59" s="24" t="str">
        <f>INDEX(Inscritos!$C$3:$AJ$318,MATCH('Turma 2019'!$A59,Inscritos!$A$3:$A$318,0),MATCH('Turma 2019'!I$1,Inscritos!$C$2:$AJ$2,0))</f>
        <v>Própria</v>
      </c>
      <c r="J59" s="24">
        <f>INDEX(Inscritos!$C$3:$AJ$318,MATCH('Turma 2019'!$A59,Inscritos!$A$3:$A$318,0),MATCH('Turma 2019'!J$1,Inscritos!$C$2:$AJ$2,0))</f>
        <v>3</v>
      </c>
      <c r="K59" s="24" t="str">
        <f>INDEX(Inscritos!$C$3:$AJ$318,MATCH('Turma 2019'!$A59,Inscritos!$A$3:$A$318,0),MATCH('Turma 2019'!K$1,Inscritos!$C$2:$AJ$2,0))</f>
        <v>Não</v>
      </c>
      <c r="L59" s="24" t="str">
        <f>INDEX(Inscritos!$C$3:$AJ$318,MATCH('Turma 2019'!$A59,Inscritos!$A$3:$A$318,0),MATCH('Turma 2019'!L$1,Inscritos!$C$2:$AJ$2,0))</f>
        <v>Ensino Fundamental Incompleto</v>
      </c>
      <c r="M59" s="24" t="str">
        <f>INDEX(Inscritos!$C$3:$AJ$318,MATCH('Turma 2019'!$A59,Inscritos!$A$3:$A$318,0),MATCH('Turma 2019'!M$1,Inscritos!$C$2:$AJ$2,0))</f>
        <v>Ensino Fundamental Incompleto</v>
      </c>
      <c r="N59" s="24" t="str">
        <f>INDEX(Inscritos!$C$3:$AJ$318,MATCH('Turma 2019'!$A59,Inscritos!$A$3:$A$318,0),MATCH('Turma 2019'!N$1,Inscritos!$C$2:$AJ$2,0))</f>
        <v>Não</v>
      </c>
      <c r="O59" s="24" t="str">
        <f>INDEX(Inscritos!$C$3:$AJ$318,MATCH('Turma 2019'!$A59,Inscritos!$A$3:$A$318,0),MATCH('Turma 2019'!O$1,Inscritos!$C$2:$AJ$2,0))</f>
        <v>Sim</v>
      </c>
      <c r="P59" s="24" t="str">
        <f>INDEX(Inscritos!$C$3:$AJ$318,MATCH('Turma 2019'!$A59,Inscritos!$A$3:$A$318,0),MATCH('Turma 2019'!P$1,Inscritos!$C$2:$AJ$2,0))</f>
        <v>Mais do que 4</v>
      </c>
      <c r="Q59" s="24" t="str">
        <f>INDEX(Inscritos!$C$3:$AJ$318,MATCH('Turma 2019'!$A59,Inscritos!$A$3:$A$318,0),MATCH('Turma 2019'!Q$1,Inscritos!$C$2:$AJ$2,0))</f>
        <v>Mais de 2</v>
      </c>
      <c r="R59" s="24" t="str">
        <f>INDEX(Inscritos!$C$3:$AJ$318,MATCH('Turma 2019'!$A59,Inscritos!$A$3:$A$318,0),MATCH('Turma 2019'!R$1,Inscritos!$C$2:$AJ$2,0))</f>
        <v>Menos que 1 vez por mês</v>
      </c>
      <c r="S59" s="24" t="str">
        <f>INDEX(Inscritos!$C$3:$AJ$318,MATCH('Turma 2019'!$A59,Inscritos!$A$3:$A$318,0),MATCH('Turma 2019'!S$1,Inscritos!$C$2:$AJ$2,0))</f>
        <v>Não tenho esse costume</v>
      </c>
      <c r="T59" s="24" t="str">
        <f>INDEX(Inscritos!$C$3:$AJ$318,MATCH('Turma 2019'!$A59,Inscritos!$A$3:$A$318,0),MATCH('Turma 2019'!T$1,Inscritos!$C$2:$AJ$2,0))</f>
        <v>Sim</v>
      </c>
      <c r="U59" s="24">
        <f>INDEX(Inscritos!$C$3:$AJ$318,MATCH('Turma 2019'!$A59,Inscritos!$A$3:$A$318,0),MATCH('Turma 2019'!U$1,Inscritos!$C$2:$AJ$2,0))</f>
        <v>1</v>
      </c>
      <c r="V59" s="24" t="str">
        <f>INDEX(Inscritos!$C$3:$AJ$318,MATCH('Turma 2019'!$A59,Inscritos!$A$3:$A$318,0),MATCH('Turma 2019'!V$1,Inscritos!$C$2:$AJ$2,0))</f>
        <v>3 ou mais</v>
      </c>
      <c r="W59" s="24">
        <f>INDEX(Inscritos!$C$3:$AJ$318,MATCH('Turma 2019'!$A59,Inscritos!$A$3:$A$318,0),MATCH('Turma 2019'!W$1,Inscritos!$C$2:$AJ$2,0))</f>
        <v>1</v>
      </c>
      <c r="X59" s="24">
        <f>INDEX(Inscritos!$C$3:$AJ$318,MATCH('Turma 2019'!$A59,Inscritos!$A$3:$A$318,0),MATCH('Turma 2019'!X$1,Inscritos!$C$2:$AJ$2,0))</f>
        <v>2</v>
      </c>
      <c r="Y59" s="24" t="str">
        <f>INDEX(Inscritos!$C$3:$AJ$318,MATCH('Turma 2019'!$A59,Inscritos!$A$3:$A$318,0),MATCH('Turma 2019'!Y$1,Inscritos!$C$2:$AJ$2,0))</f>
        <v>Entre R$ 1000,00 e R$ 2000,00</v>
      </c>
      <c r="Z59" s="24" t="str">
        <f>INDEX(Inscritos!$C$3:$AJ$318,MATCH('Turma 2019'!$A59,Inscritos!$A$3:$A$318,0),MATCH('Turma 2019'!Z$1,Inscritos!$C$2:$AJ$2,0))</f>
        <v>Conversam sobre assuntos políticos ou sociais com você, Ouvem música com você, Almoçam ou jantam com você, Passam o tempo “batendo papo” com você, Apoiam a escolha de fazer um cursinho, Conversam e estimulam você a ingressar em uma Universidade</v>
      </c>
    </row>
    <row r="60" spans="1:26" ht="14.25" x14ac:dyDescent="0.2">
      <c r="A60" s="22" t="s">
        <v>2033</v>
      </c>
      <c r="B60" s="22" t="str">
        <f>INDEX(DesempenhoXFatores!$B$2:$L$169,MATCH('Turma 2019'!$A60,DesempenhoXFatores!$A$2:$A$169,0),MATCH('Turma 2019'!B$1,DesempenhoXFatores!$B$1:$L$1,0))</f>
        <v>P1</v>
      </c>
      <c r="C60" s="22">
        <f>INDEX(DesempenhoXFatores!$B$2:$L$169,MATCH('Turma 2019'!$A60,DesempenhoXFatores!$A$2:$A$169,0),MATCH('Turma 2019'!C$1,DesempenhoXFatores!$B$1:$L$1,0))</f>
        <v>40</v>
      </c>
      <c r="D60" s="22">
        <f>INDEX(DesempenhoXFatores!$B$2:$L$169,MATCH('Turma 2019'!$A60,DesempenhoXFatores!$A$2:$A$169,0),MATCH('Turma 2019'!D$1,DesempenhoXFatores!$B$1:$L$1,0))</f>
        <v>0.53333333333333333</v>
      </c>
      <c r="E60" s="24" t="str">
        <f>INDEX(Inscritos!$C$3:$AJ$318,MATCH('Turma 2019'!$A60,Inscritos!$A$3:$A$318,0),MATCH('Turma 2019'!E$1,Inscritos!$C$2:$AJ$2,0))</f>
        <v>Adelino Bordignon</v>
      </c>
      <c r="F60" s="24" t="str">
        <f>INDEX(Inscritos!$C$3:$AJ$318,MATCH('Turma 2019'!$A60,Inscritos!$A$3:$A$318,0),MATCH('Turma 2019'!F$1,Inscritos!$C$2:$AJ$2,0))</f>
        <v>Pela divulgação nas escolas, Pela divulgação nas redes sociais, Por amigos ou parentes</v>
      </c>
      <c r="G60" s="24">
        <f>INDEX(Inscritos!$C$3:$AJ$318,MATCH('Turma 2019'!$A60,Inscritos!$A$3:$A$318,0),MATCH('Turma 2019'!G$1,Inscritos!$C$2:$AJ$2,0))</f>
        <v>18</v>
      </c>
      <c r="H60" s="24" t="str">
        <f>INDEX(Inscritos!$C$3:$AJ$318,MATCH('Turma 2019'!$A60,Inscritos!$A$3:$A$318,0),MATCH('Turma 2019'!H$1,Inscritos!$C$2:$AJ$2,0))</f>
        <v>Parda</v>
      </c>
      <c r="I60" s="24" t="str">
        <f>INDEX(Inscritos!$C$3:$AJ$318,MATCH('Turma 2019'!$A60,Inscritos!$A$3:$A$318,0),MATCH('Turma 2019'!I$1,Inscritos!$C$2:$AJ$2,0))</f>
        <v>Própria</v>
      </c>
      <c r="J60" s="24" t="str">
        <f>INDEX(Inscritos!$C$3:$AJ$318,MATCH('Turma 2019'!$A60,Inscritos!$A$3:$A$318,0),MATCH('Turma 2019'!J$1,Inscritos!$C$2:$AJ$2,0))</f>
        <v>5 ou mais</v>
      </c>
      <c r="K60" s="24" t="str">
        <f>INDEX(Inscritos!$C$3:$AJ$318,MATCH('Turma 2019'!$A60,Inscritos!$A$3:$A$318,0),MATCH('Turma 2019'!K$1,Inscritos!$C$2:$AJ$2,0))</f>
        <v>Não</v>
      </c>
      <c r="L60" s="24" t="str">
        <f>INDEX(Inscritos!$C$3:$AJ$318,MATCH('Turma 2019'!$A60,Inscritos!$A$3:$A$318,0),MATCH('Turma 2019'!L$1,Inscritos!$C$2:$AJ$2,0))</f>
        <v>Ensino Médio Completo</v>
      </c>
      <c r="M60" s="24" t="str">
        <f>INDEX(Inscritos!$C$3:$AJ$318,MATCH('Turma 2019'!$A60,Inscritos!$A$3:$A$318,0),MATCH('Turma 2019'!M$1,Inscritos!$C$2:$AJ$2,0))</f>
        <v>Ensino  Médio Completo</v>
      </c>
      <c r="N60" s="24" t="str">
        <f>INDEX(Inscritos!$C$3:$AJ$318,MATCH('Turma 2019'!$A60,Inscritos!$A$3:$A$318,0),MATCH('Turma 2019'!N$1,Inscritos!$C$2:$AJ$2,0))</f>
        <v>Sim</v>
      </c>
      <c r="O60" s="24" t="str">
        <f>INDEX(Inscritos!$C$3:$AJ$318,MATCH('Turma 2019'!$A60,Inscritos!$A$3:$A$318,0),MATCH('Turma 2019'!O$1,Inscritos!$C$2:$AJ$2,0))</f>
        <v>Sim</v>
      </c>
      <c r="P60" s="24" t="str">
        <f>INDEX(Inscritos!$C$3:$AJ$318,MATCH('Turma 2019'!$A60,Inscritos!$A$3:$A$318,0),MATCH('Turma 2019'!P$1,Inscritos!$C$2:$AJ$2,0))</f>
        <v>Mais do que 4</v>
      </c>
      <c r="Q60" s="24" t="str">
        <f>INDEX(Inscritos!$C$3:$AJ$318,MATCH('Turma 2019'!$A60,Inscritos!$A$3:$A$318,0),MATCH('Turma 2019'!Q$1,Inscritos!$C$2:$AJ$2,0))</f>
        <v>Mais de 2</v>
      </c>
      <c r="R60" s="24" t="str">
        <f>INDEX(Inscritos!$C$3:$AJ$318,MATCH('Turma 2019'!$A60,Inscritos!$A$3:$A$318,0),MATCH('Turma 2019'!R$1,Inscritos!$C$2:$AJ$2,0))</f>
        <v>1 a 2 vezes por mês</v>
      </c>
      <c r="S60" s="24" t="str">
        <f>INDEX(Inscritos!$C$3:$AJ$318,MATCH('Turma 2019'!$A60,Inscritos!$A$3:$A$318,0),MATCH('Turma 2019'!S$1,Inscritos!$C$2:$AJ$2,0))</f>
        <v>Não tenho esse costume</v>
      </c>
      <c r="T60" s="24" t="str">
        <f>INDEX(Inscritos!$C$3:$AJ$318,MATCH('Turma 2019'!$A60,Inscritos!$A$3:$A$318,0),MATCH('Turma 2019'!T$1,Inscritos!$C$2:$AJ$2,0))</f>
        <v>Sim</v>
      </c>
      <c r="U60" s="24">
        <f>INDEX(Inscritos!$C$3:$AJ$318,MATCH('Turma 2019'!$A60,Inscritos!$A$3:$A$318,0),MATCH('Turma 2019'!U$1,Inscritos!$C$2:$AJ$2,0))</f>
        <v>2</v>
      </c>
      <c r="V60" s="24" t="str">
        <f>INDEX(Inscritos!$C$3:$AJ$318,MATCH('Turma 2019'!$A60,Inscritos!$A$3:$A$318,0),MATCH('Turma 2019'!V$1,Inscritos!$C$2:$AJ$2,0))</f>
        <v>3 ou mais</v>
      </c>
      <c r="W60" s="24" t="str">
        <f>INDEX(Inscritos!$C$3:$AJ$318,MATCH('Turma 2019'!$A60,Inscritos!$A$3:$A$318,0),MATCH('Turma 2019'!W$1,Inscritos!$C$2:$AJ$2,0))</f>
        <v>3 ou mais</v>
      </c>
      <c r="X60" s="24">
        <f>INDEX(Inscritos!$C$3:$AJ$318,MATCH('Turma 2019'!$A60,Inscritos!$A$3:$A$318,0),MATCH('Turma 2019'!X$1,Inscritos!$C$2:$AJ$2,0))</f>
        <v>2</v>
      </c>
      <c r="Y60" s="24" t="str">
        <f>INDEX(Inscritos!$C$3:$AJ$318,MATCH('Turma 2019'!$A60,Inscritos!$A$3:$A$318,0),MATCH('Turma 2019'!Y$1,Inscritos!$C$2:$AJ$2,0))</f>
        <v>Entre R$ 3000,00 e R$ 4000,00</v>
      </c>
      <c r="Z60" s="24" t="str">
        <f>INDEX(Inscritos!$C$3:$AJ$318,MATCH('Turma 2019'!$A60,Inscritos!$A$3:$A$318,0),MATCH('Turma 2019'!Z$1,Inscritos!$C$2:$AJ$2,0))</f>
        <v>Conversam sobre assuntos políticos ou sociais com você, Conversam sobre livros, filmes ou programas de televisão com você, Almoçam ou jantam com você, Passam o tempo “batendo papo” com você, Apoiam a escolha de fazer um cursinho, Conversam e estimulam você a ingressar em uma Universidade</v>
      </c>
    </row>
    <row r="61" spans="1:26" ht="15" x14ac:dyDescent="0.25">
      <c r="A61" s="7" t="s">
        <v>2045</v>
      </c>
      <c r="B61" s="22" t="str">
        <f>INDEX(DesempenhoXFatores!$B$2:$L$169,MATCH('Turma 2019'!$A61,DesempenhoXFatores!$A$2:$A$169,0),MATCH('Turma 2019'!B$1,DesempenhoXFatores!$B$1:$L$1,0))</f>
        <v>P1</v>
      </c>
      <c r="C61" s="22">
        <f>INDEX(DesempenhoXFatores!$B$2:$L$169,MATCH('Turma 2019'!$A61,DesempenhoXFatores!$A$2:$A$169,0),MATCH('Turma 2019'!C$1,DesempenhoXFatores!$B$1:$L$1,0))</f>
        <v>32</v>
      </c>
      <c r="D61" s="22">
        <f>INDEX(DesempenhoXFatores!$B$2:$L$169,MATCH('Turma 2019'!$A61,DesempenhoXFatores!$A$2:$A$169,0),MATCH('Turma 2019'!D$1,DesempenhoXFatores!$B$1:$L$1,0))</f>
        <v>0.42666666666666669</v>
      </c>
      <c r="E61" s="24" t="str">
        <f>INDEX(Inscritos!$C$3:$AJ$318,MATCH('Turma 2019'!$A61,Inscritos!$A$3:$A$318,0),MATCH('Turma 2019'!E$1,Inscritos!$C$2:$AJ$2,0))</f>
        <v>IFSP</v>
      </c>
      <c r="F61" s="24" t="str">
        <f>INDEX(Inscritos!$C$3:$AJ$318,MATCH('Turma 2019'!$A61,Inscritos!$A$3:$A$318,0),MATCH('Turma 2019'!F$1,Inscritos!$C$2:$AJ$2,0))</f>
        <v>Pela divulgação nas escolas</v>
      </c>
      <c r="G61" s="24">
        <f>INDEX(Inscritos!$C$3:$AJ$318,MATCH('Turma 2019'!$A61,Inscritos!$A$3:$A$318,0),MATCH('Turma 2019'!G$1,Inscritos!$C$2:$AJ$2,0))</f>
        <v>17</v>
      </c>
      <c r="H61" s="24" t="str">
        <f>INDEX(Inscritos!$C$3:$AJ$318,MATCH('Turma 2019'!$A61,Inscritos!$A$3:$A$318,0),MATCH('Turma 2019'!H$1,Inscritos!$C$2:$AJ$2,0))</f>
        <v>Preta</v>
      </c>
      <c r="I61" s="24" t="str">
        <f>INDEX(Inscritos!$C$3:$AJ$318,MATCH('Turma 2019'!$A61,Inscritos!$A$3:$A$318,0),MATCH('Turma 2019'!I$1,Inscritos!$C$2:$AJ$2,0))</f>
        <v>Própria</v>
      </c>
      <c r="J61" s="24">
        <f>INDEX(Inscritos!$C$3:$AJ$318,MATCH('Turma 2019'!$A61,Inscritos!$A$3:$A$318,0),MATCH('Turma 2019'!J$1,Inscritos!$C$2:$AJ$2,0))</f>
        <v>4</v>
      </c>
      <c r="K61" s="24" t="str">
        <f>INDEX(Inscritos!$C$3:$AJ$318,MATCH('Turma 2019'!$A61,Inscritos!$A$3:$A$318,0),MATCH('Turma 2019'!K$1,Inscritos!$C$2:$AJ$2,0))</f>
        <v>Não</v>
      </c>
      <c r="L61" s="24" t="str">
        <f>INDEX(Inscritos!$C$3:$AJ$318,MATCH('Turma 2019'!$A61,Inscritos!$A$3:$A$318,0),MATCH('Turma 2019'!L$1,Inscritos!$C$2:$AJ$2,0))</f>
        <v>Nunca Estudou</v>
      </c>
      <c r="M61" s="24" t="str">
        <f>INDEX(Inscritos!$C$3:$AJ$318,MATCH('Turma 2019'!$A61,Inscritos!$A$3:$A$318,0),MATCH('Turma 2019'!M$1,Inscritos!$C$2:$AJ$2,0))</f>
        <v>Nunca Estudou</v>
      </c>
      <c r="N61" s="24" t="str">
        <f>INDEX(Inscritos!$C$3:$AJ$318,MATCH('Turma 2019'!$A61,Inscritos!$A$3:$A$318,0),MATCH('Turma 2019'!N$1,Inscritos!$C$2:$AJ$2,0))</f>
        <v>Não</v>
      </c>
      <c r="O61" s="24" t="str">
        <f>INDEX(Inscritos!$C$3:$AJ$318,MATCH('Turma 2019'!$A61,Inscritos!$A$3:$A$318,0),MATCH('Turma 2019'!O$1,Inscritos!$C$2:$AJ$2,0))</f>
        <v>Sim</v>
      </c>
      <c r="P61" s="24" t="str">
        <f>INDEX(Inscritos!$C$3:$AJ$318,MATCH('Turma 2019'!$A61,Inscritos!$A$3:$A$318,0),MATCH('Turma 2019'!P$1,Inscritos!$C$2:$AJ$2,0))</f>
        <v>Menos de 1</v>
      </c>
      <c r="Q61" s="24" t="str">
        <f>INDEX(Inscritos!$C$3:$AJ$318,MATCH('Turma 2019'!$A61,Inscritos!$A$3:$A$318,0),MATCH('Turma 2019'!Q$1,Inscritos!$C$2:$AJ$2,0))</f>
        <v>Até 2</v>
      </c>
      <c r="R61" s="24" t="str">
        <f>INDEX(Inscritos!$C$3:$AJ$318,MATCH('Turma 2019'!$A61,Inscritos!$A$3:$A$318,0),MATCH('Turma 2019'!R$1,Inscritos!$C$2:$AJ$2,0))</f>
        <v>Menos que 1 vez por mês</v>
      </c>
      <c r="S61" s="24" t="str">
        <f>INDEX(Inscritos!$C$3:$AJ$318,MATCH('Turma 2019'!$A61,Inscritos!$A$3:$A$318,0),MATCH('Turma 2019'!S$1,Inscritos!$C$2:$AJ$2,0))</f>
        <v>Não tenho esse costume</v>
      </c>
      <c r="T61" s="24" t="str">
        <f>INDEX(Inscritos!$C$3:$AJ$318,MATCH('Turma 2019'!$A61,Inscritos!$A$3:$A$318,0),MATCH('Turma 2019'!T$1,Inscritos!$C$2:$AJ$2,0))</f>
        <v>Sim</v>
      </c>
      <c r="U61" s="24" t="str">
        <f>INDEX(Inscritos!$C$3:$AJ$318,MATCH('Turma 2019'!$A61,Inscritos!$A$3:$A$318,0),MATCH('Turma 2019'!U$1,Inscritos!$C$2:$AJ$2,0))</f>
        <v>Nenhum</v>
      </c>
      <c r="V61" s="24" t="str">
        <f>INDEX(Inscritos!$C$3:$AJ$318,MATCH('Turma 2019'!$A61,Inscritos!$A$3:$A$318,0),MATCH('Turma 2019'!V$1,Inscritos!$C$2:$AJ$2,0))</f>
        <v>3 ou mais</v>
      </c>
      <c r="W61" s="24">
        <f>INDEX(Inscritos!$C$3:$AJ$318,MATCH('Turma 2019'!$A61,Inscritos!$A$3:$A$318,0),MATCH('Turma 2019'!W$1,Inscritos!$C$2:$AJ$2,0))</f>
        <v>1</v>
      </c>
      <c r="X61" s="24">
        <f>INDEX(Inscritos!$C$3:$AJ$318,MATCH('Turma 2019'!$A61,Inscritos!$A$3:$A$318,0),MATCH('Turma 2019'!X$1,Inscritos!$C$2:$AJ$2,0))</f>
        <v>1</v>
      </c>
      <c r="Y61" s="24" t="str">
        <f>INDEX(Inscritos!$C$3:$AJ$318,MATCH('Turma 2019'!$A61,Inscritos!$A$3:$A$318,0),MATCH('Turma 2019'!Y$1,Inscritos!$C$2:$AJ$2,0))</f>
        <v>Entre R$ 1000,00 e R$ 2000,00</v>
      </c>
      <c r="Z61" s="24" t="str">
        <f>INDEX(Inscritos!$C$3:$AJ$318,MATCH('Turma 2019'!$A61,Inscritos!$A$3:$A$318,0),MATCH('Turma 2019'!Z$1,Inscritos!$C$2:$AJ$2,0))</f>
        <v>Conversam sobre assuntos políticos ou sociais com você, Passam o tempo “batendo papo” com você, Apoiam a escolha de fazer um cursinho, Conversam e estimulam você a ingressar em uma Universidade</v>
      </c>
    </row>
    <row r="62" spans="1:26" ht="15" x14ac:dyDescent="0.25">
      <c r="A62" s="7" t="s">
        <v>2059</v>
      </c>
      <c r="B62" s="22" t="str">
        <f>INDEX(DesempenhoXFatores!$B$2:$L$169,MATCH('Turma 2019'!$A62,DesempenhoXFatores!$A$2:$A$169,0),MATCH('Turma 2019'!B$1,DesempenhoXFatores!$B$1:$L$1,0))</f>
        <v>P1</v>
      </c>
      <c r="C62" s="22">
        <f>INDEX(DesempenhoXFatores!$B$2:$L$169,MATCH('Turma 2019'!$A62,DesempenhoXFatores!$A$2:$A$169,0),MATCH('Turma 2019'!C$1,DesempenhoXFatores!$B$1:$L$1,0))</f>
        <v>37</v>
      </c>
      <c r="D62" s="22">
        <f>INDEX(DesempenhoXFatores!$B$2:$L$169,MATCH('Turma 2019'!$A62,DesempenhoXFatores!$A$2:$A$169,0),MATCH('Turma 2019'!D$1,DesempenhoXFatores!$B$1:$L$1,0))</f>
        <v>0.49333333333333335</v>
      </c>
      <c r="E62" s="24" t="str">
        <f>INDEX(Inscritos!$C$3:$AJ$318,MATCH('Turma 2019'!$A62,Inscritos!$A$3:$A$318,0),MATCH('Turma 2019'!E$1,Inscritos!$C$2:$AJ$2,0))</f>
        <v>Adelino Bordignon</v>
      </c>
      <c r="F62" s="24" t="str">
        <f>INDEX(Inscritos!$C$3:$AJ$318,MATCH('Turma 2019'!$A62,Inscritos!$A$3:$A$318,0),MATCH('Turma 2019'!F$1,Inscritos!$C$2:$AJ$2,0))</f>
        <v>Pela divulgação nas redes sociais</v>
      </c>
      <c r="G62" s="24">
        <f>INDEX(Inscritos!$C$3:$AJ$318,MATCH('Turma 2019'!$A62,Inscritos!$A$3:$A$318,0),MATCH('Turma 2019'!G$1,Inscritos!$C$2:$AJ$2,0))</f>
        <v>17</v>
      </c>
      <c r="H62" s="24" t="str">
        <f>INDEX(Inscritos!$C$3:$AJ$318,MATCH('Turma 2019'!$A62,Inscritos!$A$3:$A$318,0),MATCH('Turma 2019'!H$1,Inscritos!$C$2:$AJ$2,0))</f>
        <v>Branca</v>
      </c>
      <c r="I62" s="24" t="str">
        <f>INDEX(Inscritos!$C$3:$AJ$318,MATCH('Turma 2019'!$A62,Inscritos!$A$3:$A$318,0),MATCH('Turma 2019'!I$1,Inscritos!$C$2:$AJ$2,0))</f>
        <v>Própria</v>
      </c>
      <c r="J62" s="24">
        <f>INDEX(Inscritos!$C$3:$AJ$318,MATCH('Turma 2019'!$A62,Inscritos!$A$3:$A$318,0),MATCH('Turma 2019'!J$1,Inscritos!$C$2:$AJ$2,0))</f>
        <v>4</v>
      </c>
      <c r="K62" s="24" t="str">
        <f>INDEX(Inscritos!$C$3:$AJ$318,MATCH('Turma 2019'!$A62,Inscritos!$A$3:$A$318,0),MATCH('Turma 2019'!K$1,Inscritos!$C$2:$AJ$2,0))</f>
        <v>Não</v>
      </c>
      <c r="L62" s="24" t="str">
        <f>INDEX(Inscritos!$C$3:$AJ$318,MATCH('Turma 2019'!$A62,Inscritos!$A$3:$A$318,0),MATCH('Turma 2019'!L$1,Inscritos!$C$2:$AJ$2,0))</f>
        <v>Ensino Fundamental Incompleto</v>
      </c>
      <c r="M62" s="24" t="str">
        <f>INDEX(Inscritos!$C$3:$AJ$318,MATCH('Turma 2019'!$A62,Inscritos!$A$3:$A$318,0),MATCH('Turma 2019'!M$1,Inscritos!$C$2:$AJ$2,0))</f>
        <v>Ensino Fundamental Completo</v>
      </c>
      <c r="N62" s="24" t="str">
        <f>INDEX(Inscritos!$C$3:$AJ$318,MATCH('Turma 2019'!$A62,Inscritos!$A$3:$A$318,0),MATCH('Turma 2019'!N$1,Inscritos!$C$2:$AJ$2,0))</f>
        <v>Não</v>
      </c>
      <c r="O62" s="24" t="str">
        <f>INDEX(Inscritos!$C$3:$AJ$318,MATCH('Turma 2019'!$A62,Inscritos!$A$3:$A$318,0),MATCH('Turma 2019'!O$1,Inscritos!$C$2:$AJ$2,0))</f>
        <v>Sim</v>
      </c>
      <c r="P62" s="24" t="str">
        <f>INDEX(Inscritos!$C$3:$AJ$318,MATCH('Turma 2019'!$A62,Inscritos!$A$3:$A$318,0),MATCH('Turma 2019'!P$1,Inscritos!$C$2:$AJ$2,0))</f>
        <v>3 a 4</v>
      </c>
      <c r="Q62" s="24" t="str">
        <f>INDEX(Inscritos!$C$3:$AJ$318,MATCH('Turma 2019'!$A62,Inscritos!$A$3:$A$318,0),MATCH('Turma 2019'!Q$1,Inscritos!$C$2:$AJ$2,0))</f>
        <v>Mais de 2</v>
      </c>
      <c r="R62" s="24" t="str">
        <f>INDEX(Inscritos!$C$3:$AJ$318,MATCH('Turma 2019'!$A62,Inscritos!$A$3:$A$318,0),MATCH('Turma 2019'!R$1,Inscritos!$C$2:$AJ$2,0))</f>
        <v>Menos que 1 vez por mês</v>
      </c>
      <c r="S62" s="24" t="str">
        <f>INDEX(Inscritos!$C$3:$AJ$318,MATCH('Turma 2019'!$A62,Inscritos!$A$3:$A$318,0),MATCH('Turma 2019'!S$1,Inscritos!$C$2:$AJ$2,0))</f>
        <v>Conheço ou visitei museus apenas por excursões da escola</v>
      </c>
      <c r="T62" s="24" t="str">
        <f>INDEX(Inscritos!$C$3:$AJ$318,MATCH('Turma 2019'!$A62,Inscritos!$A$3:$A$318,0),MATCH('Turma 2019'!T$1,Inscritos!$C$2:$AJ$2,0))</f>
        <v>Sim</v>
      </c>
      <c r="U62" s="24">
        <f>INDEX(Inscritos!$C$3:$AJ$318,MATCH('Turma 2019'!$A62,Inscritos!$A$3:$A$318,0),MATCH('Turma 2019'!U$1,Inscritos!$C$2:$AJ$2,0))</f>
        <v>1</v>
      </c>
      <c r="V62" s="24" t="str">
        <f>INDEX(Inscritos!$C$3:$AJ$318,MATCH('Turma 2019'!$A62,Inscritos!$A$3:$A$318,0),MATCH('Turma 2019'!V$1,Inscritos!$C$2:$AJ$2,0))</f>
        <v>3 ou mais</v>
      </c>
      <c r="W62" s="24">
        <f>INDEX(Inscritos!$C$3:$AJ$318,MATCH('Turma 2019'!$A62,Inscritos!$A$3:$A$318,0),MATCH('Turma 2019'!W$1,Inscritos!$C$2:$AJ$2,0))</f>
        <v>1</v>
      </c>
      <c r="X62" s="24">
        <f>INDEX(Inscritos!$C$3:$AJ$318,MATCH('Turma 2019'!$A62,Inscritos!$A$3:$A$318,0),MATCH('Turma 2019'!X$1,Inscritos!$C$2:$AJ$2,0))</f>
        <v>2</v>
      </c>
      <c r="Y62" s="24" t="str">
        <f>INDEX(Inscritos!$C$3:$AJ$318,MATCH('Turma 2019'!$A62,Inscritos!$A$3:$A$318,0),MATCH('Turma 2019'!Y$1,Inscritos!$C$2:$AJ$2,0))</f>
        <v>Entre R$ 3000,00 e R$ 4000,00</v>
      </c>
      <c r="Z62" s="24" t="str">
        <f>INDEX(Inscritos!$C$3:$AJ$318,MATCH('Turma 2019'!$A62,Inscritos!$A$3:$A$318,0),MATCH('Turma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63" spans="1:26" ht="14.25" x14ac:dyDescent="0.2">
      <c r="A63" s="22" t="s">
        <v>2064</v>
      </c>
      <c r="B63" s="22" t="str">
        <f>INDEX(DesempenhoXFatores!$B$2:$L$169,MATCH('Turma 2019'!$A63,DesempenhoXFatores!$A$2:$A$169,0),MATCH('Turma 2019'!B$1,DesempenhoXFatores!$B$1:$L$1,0))</f>
        <v>P2</v>
      </c>
      <c r="C63" s="22">
        <f>INDEX(DesempenhoXFatores!$B$2:$L$169,MATCH('Turma 2019'!$A63,DesempenhoXFatores!$A$2:$A$169,0),MATCH('Turma 2019'!C$1,DesempenhoXFatores!$B$1:$L$1,0))</f>
        <v>36</v>
      </c>
      <c r="D63" s="22">
        <f>INDEX(DesempenhoXFatores!$B$2:$L$169,MATCH('Turma 2019'!$A63,DesempenhoXFatores!$A$2:$A$169,0),MATCH('Turma 2019'!D$1,DesempenhoXFatores!$B$1:$L$1,0))</f>
        <v>0.48</v>
      </c>
      <c r="E63" s="24" t="str">
        <f>INDEX(Inscritos!$C$3:$AJ$318,MATCH('Turma 2019'!$A63,Inscritos!$A$3:$A$318,0),MATCH('Turma 2019'!E$1,Inscritos!$C$2:$AJ$2,0))</f>
        <v>Adelino Bordignon</v>
      </c>
      <c r="F63" s="24" t="str">
        <f>INDEX(Inscritos!$C$3:$AJ$318,MATCH('Turma 2019'!$A63,Inscritos!$A$3:$A$318,0),MATCH('Turma 2019'!F$1,Inscritos!$C$2:$AJ$2,0))</f>
        <v>Pela divulgação nas escolas</v>
      </c>
      <c r="G63" s="24">
        <f>INDEX(Inscritos!$C$3:$AJ$318,MATCH('Turma 2019'!$A63,Inscritos!$A$3:$A$318,0),MATCH('Turma 2019'!G$1,Inscritos!$C$2:$AJ$2,0))</f>
        <v>17</v>
      </c>
      <c r="H63" s="24" t="str">
        <f>INDEX(Inscritos!$C$3:$AJ$318,MATCH('Turma 2019'!$A63,Inscritos!$A$3:$A$318,0),MATCH('Turma 2019'!H$1,Inscritos!$C$2:$AJ$2,0))</f>
        <v>Branca</v>
      </c>
      <c r="I63" s="24" t="str">
        <f>INDEX(Inscritos!$C$3:$AJ$318,MATCH('Turma 2019'!$A63,Inscritos!$A$3:$A$318,0),MATCH('Turma 2019'!I$1,Inscritos!$C$2:$AJ$2,0))</f>
        <v>Própria</v>
      </c>
      <c r="J63" s="24">
        <f>INDEX(Inscritos!$C$3:$AJ$318,MATCH('Turma 2019'!$A63,Inscritos!$A$3:$A$318,0),MATCH('Turma 2019'!J$1,Inscritos!$C$2:$AJ$2,0))</f>
        <v>3</v>
      </c>
      <c r="K63" s="24" t="str">
        <f>INDEX(Inscritos!$C$3:$AJ$318,MATCH('Turma 2019'!$A63,Inscritos!$A$3:$A$318,0),MATCH('Turma 2019'!K$1,Inscritos!$C$2:$AJ$2,0))</f>
        <v>Não</v>
      </c>
      <c r="L63" s="24" t="str">
        <f>INDEX(Inscritos!$C$3:$AJ$318,MATCH('Turma 2019'!$A63,Inscritos!$A$3:$A$318,0),MATCH('Turma 2019'!L$1,Inscritos!$C$2:$AJ$2,0))</f>
        <v>Ensino  Superior  Incompleto</v>
      </c>
      <c r="M63" s="24" t="str">
        <f>INDEX(Inscritos!$C$3:$AJ$318,MATCH('Turma 2019'!$A63,Inscritos!$A$3:$A$318,0),MATCH('Turma 2019'!M$1,Inscritos!$C$2:$AJ$2,0))</f>
        <v>Ensino Superior Completo</v>
      </c>
      <c r="N63" s="24" t="str">
        <f>INDEX(Inscritos!$C$3:$AJ$318,MATCH('Turma 2019'!$A63,Inscritos!$A$3:$A$318,0),MATCH('Turma 2019'!N$1,Inscritos!$C$2:$AJ$2,0))</f>
        <v>Sim</v>
      </c>
      <c r="O63" s="24" t="str">
        <f>INDEX(Inscritos!$C$3:$AJ$318,MATCH('Turma 2019'!$A63,Inscritos!$A$3:$A$318,0),MATCH('Turma 2019'!O$1,Inscritos!$C$2:$AJ$2,0))</f>
        <v>Sim</v>
      </c>
      <c r="P63" s="24" t="str">
        <f>INDEX(Inscritos!$C$3:$AJ$318,MATCH('Turma 2019'!$A63,Inscritos!$A$3:$A$318,0),MATCH('Turma 2019'!P$1,Inscritos!$C$2:$AJ$2,0))</f>
        <v>3 a 4</v>
      </c>
      <c r="Q63" s="24" t="str">
        <f>INDEX(Inscritos!$C$3:$AJ$318,MATCH('Turma 2019'!$A63,Inscritos!$A$3:$A$318,0),MATCH('Turma 2019'!Q$1,Inscritos!$C$2:$AJ$2,0))</f>
        <v>Mais de 2</v>
      </c>
      <c r="R63" s="24" t="str">
        <f>INDEX(Inscritos!$C$3:$AJ$318,MATCH('Turma 2019'!$A63,Inscritos!$A$3:$A$318,0),MATCH('Turma 2019'!R$1,Inscritos!$C$2:$AJ$2,0))</f>
        <v>1 a 2 vezes por mês</v>
      </c>
      <c r="S63" s="24" t="str">
        <f>INDEX(Inscritos!$C$3:$AJ$318,MATCH('Turma 2019'!$A63,Inscritos!$A$3:$A$318,0),MATCH('Turma 2019'!S$1,Inscritos!$C$2:$AJ$2,0))</f>
        <v>Conheço ou visitei museus apenas por excursões da escola</v>
      </c>
      <c r="T63" s="24" t="str">
        <f>INDEX(Inscritos!$C$3:$AJ$318,MATCH('Turma 2019'!$A63,Inscritos!$A$3:$A$318,0),MATCH('Turma 2019'!T$1,Inscritos!$C$2:$AJ$2,0))</f>
        <v>Sim</v>
      </c>
      <c r="U63" s="24">
        <f>INDEX(Inscritos!$C$3:$AJ$318,MATCH('Turma 2019'!$A63,Inscritos!$A$3:$A$318,0),MATCH('Turma 2019'!U$1,Inscritos!$C$2:$AJ$2,0))</f>
        <v>1</v>
      </c>
      <c r="V63" s="24">
        <f>INDEX(Inscritos!$C$3:$AJ$318,MATCH('Turma 2019'!$A63,Inscritos!$A$3:$A$318,0),MATCH('Turma 2019'!V$1,Inscritos!$C$2:$AJ$2,0))</f>
        <v>2</v>
      </c>
      <c r="W63" s="24">
        <f>INDEX(Inscritos!$C$3:$AJ$318,MATCH('Turma 2019'!$A63,Inscritos!$A$3:$A$318,0),MATCH('Turma 2019'!W$1,Inscritos!$C$2:$AJ$2,0))</f>
        <v>2</v>
      </c>
      <c r="X63" s="24">
        <f>INDEX(Inscritos!$C$3:$AJ$318,MATCH('Turma 2019'!$A63,Inscritos!$A$3:$A$318,0),MATCH('Turma 2019'!X$1,Inscritos!$C$2:$AJ$2,0))</f>
        <v>2</v>
      </c>
      <c r="Y63" s="24" t="str">
        <f>INDEX(Inscritos!$C$3:$AJ$318,MATCH('Turma 2019'!$A63,Inscritos!$A$3:$A$318,0),MATCH('Turma 2019'!Y$1,Inscritos!$C$2:$AJ$2,0))</f>
        <v>Entre R$ 3000,00 e R$ 4000,00</v>
      </c>
      <c r="Z63" s="24" t="str">
        <f>INDEX(Inscritos!$C$3:$AJ$318,MATCH('Turma 2019'!$A63,Inscritos!$A$3:$A$318,0),MATCH('Turma 2019'!Z$1,Inscritos!$C$2:$AJ$2,0))</f>
        <v>Conversam sobre assuntos políticos ou sociais com você, Conversam sobre livros, filmes ou programas de televisão com você, Ouvem música com você, Almoçam ou jantam com você, Passam o tempo “batendo papo” com você, Apoiam a escolha de fazer um cursinho, Conversam e estimulam você a ingressar em uma Universidade</v>
      </c>
    </row>
    <row r="64" spans="1:26" ht="14.25" x14ac:dyDescent="0.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0274-714B-494B-BD65-DBB27C0698BA}">
  <sheetPr filterMode="1"/>
  <dimension ref="A1:L94"/>
  <sheetViews>
    <sheetView topLeftCell="C1" workbookViewId="0">
      <selection activeCell="G75" sqref="G75"/>
    </sheetView>
  </sheetViews>
  <sheetFormatPr defaultRowHeight="12.75" x14ac:dyDescent="0.2"/>
  <cols>
    <col min="1" max="1" width="36.140625" bestFit="1" customWidth="1"/>
    <col min="4" max="4" width="16.140625" bestFit="1" customWidth="1"/>
    <col min="5" max="5" width="32.28515625" bestFit="1" customWidth="1"/>
    <col min="7" max="7" width="35.85546875" bestFit="1" customWidth="1"/>
    <col min="9" max="9" width="27.140625" bestFit="1" customWidth="1"/>
  </cols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21" t="s">
        <v>2110</v>
      </c>
    </row>
    <row r="2" spans="1:12" ht="15" hidden="1" x14ac:dyDescent="0.25">
      <c r="A2" s="7" t="s">
        <v>563</v>
      </c>
      <c r="B2" s="7" t="s">
        <v>39</v>
      </c>
      <c r="C2" s="7">
        <v>39</v>
      </c>
      <c r="D2" s="19">
        <v>0.52</v>
      </c>
      <c r="E2" s="9" t="s">
        <v>118</v>
      </c>
      <c r="F2" s="9" t="s">
        <v>49</v>
      </c>
      <c r="G2" s="9" t="s">
        <v>269</v>
      </c>
      <c r="H2" s="9" t="s">
        <v>88</v>
      </c>
      <c r="I2" s="9" t="s">
        <v>57</v>
      </c>
      <c r="J2" s="9" t="s">
        <v>76</v>
      </c>
      <c r="K2" s="9" t="s">
        <v>50</v>
      </c>
      <c r="L2" s="1" t="s">
        <v>2111</v>
      </c>
    </row>
    <row r="3" spans="1:12" ht="15" hidden="1" x14ac:dyDescent="0.25">
      <c r="A3" s="14" t="s">
        <v>909</v>
      </c>
      <c r="B3" s="14" t="s">
        <v>39</v>
      </c>
      <c r="C3" s="14">
        <v>36</v>
      </c>
      <c r="D3" s="19">
        <v>0.48</v>
      </c>
      <c r="E3" s="9" t="s">
        <v>118</v>
      </c>
      <c r="F3" s="9" t="s">
        <v>71</v>
      </c>
      <c r="G3" s="9" t="s">
        <v>269</v>
      </c>
      <c r="H3" s="9" t="s">
        <v>88</v>
      </c>
      <c r="I3" s="9" t="s">
        <v>89</v>
      </c>
      <c r="J3" s="9" t="s">
        <v>58</v>
      </c>
      <c r="K3" s="9" t="s">
        <v>50</v>
      </c>
      <c r="L3" s="1" t="s">
        <v>2111</v>
      </c>
    </row>
    <row r="4" spans="1:12" ht="15" hidden="1" x14ac:dyDescent="0.25">
      <c r="A4" s="7" t="s">
        <v>1027</v>
      </c>
      <c r="B4" s="7" t="s">
        <v>142</v>
      </c>
      <c r="C4" s="7">
        <v>37</v>
      </c>
      <c r="D4" s="19">
        <v>0.49333333333333335</v>
      </c>
      <c r="E4" s="9" t="s">
        <v>118</v>
      </c>
      <c r="F4" s="9" t="s">
        <v>71</v>
      </c>
      <c r="G4" s="9" t="s">
        <v>269</v>
      </c>
      <c r="H4" s="9" t="s">
        <v>88</v>
      </c>
      <c r="I4" s="9" t="s">
        <v>57</v>
      </c>
      <c r="J4" s="9" t="s">
        <v>90</v>
      </c>
      <c r="K4" s="9" t="s">
        <v>50</v>
      </c>
      <c r="L4" s="1" t="s">
        <v>2111</v>
      </c>
    </row>
    <row r="5" spans="1:12" ht="15" hidden="1" x14ac:dyDescent="0.25">
      <c r="A5" s="7" t="s">
        <v>2091</v>
      </c>
      <c r="B5" s="7" t="s">
        <v>142</v>
      </c>
      <c r="C5" s="7">
        <v>47</v>
      </c>
      <c r="D5" s="19">
        <v>0.62666666666666671</v>
      </c>
      <c r="E5" s="9" t="s">
        <v>118</v>
      </c>
      <c r="F5" s="9" t="s">
        <v>71</v>
      </c>
      <c r="G5" s="9" t="s">
        <v>269</v>
      </c>
      <c r="H5" s="9" t="s">
        <v>74</v>
      </c>
      <c r="I5" s="9" t="s">
        <v>57</v>
      </c>
      <c r="J5" s="9" t="s">
        <v>58</v>
      </c>
      <c r="K5" s="9" t="s">
        <v>50</v>
      </c>
      <c r="L5" s="1" t="s">
        <v>2108</v>
      </c>
    </row>
    <row r="6" spans="1:12" ht="15" hidden="1" x14ac:dyDescent="0.25">
      <c r="A6" s="7" t="s">
        <v>1243</v>
      </c>
      <c r="B6" s="7" t="s">
        <v>142</v>
      </c>
      <c r="C6" s="7">
        <v>29</v>
      </c>
      <c r="D6" s="19">
        <v>0.38666666666666666</v>
      </c>
      <c r="E6" s="9" t="s">
        <v>118</v>
      </c>
      <c r="F6" s="9" t="s">
        <v>71</v>
      </c>
      <c r="G6" s="9" t="s">
        <v>269</v>
      </c>
      <c r="H6" s="9" t="s">
        <v>56</v>
      </c>
      <c r="I6" s="9" t="s">
        <v>57</v>
      </c>
      <c r="J6" s="9" t="s">
        <v>76</v>
      </c>
      <c r="K6" s="9" t="s">
        <v>50</v>
      </c>
      <c r="L6" s="1" t="s">
        <v>2111</v>
      </c>
    </row>
    <row r="7" spans="1:12" ht="15" hidden="1" x14ac:dyDescent="0.25">
      <c r="A7" s="7" t="s">
        <v>1343</v>
      </c>
      <c r="B7" s="7" t="s">
        <v>39</v>
      </c>
      <c r="C7" s="7">
        <v>39</v>
      </c>
      <c r="D7" s="19">
        <v>0.52</v>
      </c>
      <c r="E7" s="9" t="s">
        <v>118</v>
      </c>
      <c r="F7" s="9" t="s">
        <v>71</v>
      </c>
      <c r="G7" s="9" t="s">
        <v>269</v>
      </c>
      <c r="H7" s="9" t="s">
        <v>56</v>
      </c>
      <c r="I7" s="9" t="s">
        <v>57</v>
      </c>
      <c r="J7" s="9" t="s">
        <v>58</v>
      </c>
      <c r="K7" s="9" t="s">
        <v>50</v>
      </c>
      <c r="L7" s="1" t="s">
        <v>2111</v>
      </c>
    </row>
    <row r="8" spans="1:12" ht="15" hidden="1" x14ac:dyDescent="0.25">
      <c r="A8" s="14" t="s">
        <v>1402</v>
      </c>
      <c r="B8" s="14" t="s">
        <v>142</v>
      </c>
      <c r="C8" s="14">
        <v>23</v>
      </c>
      <c r="D8" s="19">
        <v>0.30666666666666664</v>
      </c>
      <c r="E8" s="9" t="s">
        <v>174</v>
      </c>
      <c r="F8" s="9" t="s">
        <v>49</v>
      </c>
      <c r="G8" s="9" t="s">
        <v>269</v>
      </c>
      <c r="H8" s="9" t="s">
        <v>74</v>
      </c>
      <c r="I8" s="9" t="s">
        <v>57</v>
      </c>
      <c r="J8" s="9" t="s">
        <v>76</v>
      </c>
      <c r="K8" s="9" t="s">
        <v>50</v>
      </c>
      <c r="L8" s="1" t="s">
        <v>2108</v>
      </c>
    </row>
    <row r="9" spans="1:12" ht="15" hidden="1" x14ac:dyDescent="0.25">
      <c r="A9" s="14" t="s">
        <v>1416</v>
      </c>
      <c r="B9" s="14" t="s">
        <v>142</v>
      </c>
      <c r="C9" s="14">
        <v>31</v>
      </c>
      <c r="D9" s="19">
        <v>0.41333333333333333</v>
      </c>
      <c r="E9" s="9" t="s">
        <v>68</v>
      </c>
      <c r="F9" s="9" t="s">
        <v>71</v>
      </c>
      <c r="G9" s="9" t="s">
        <v>269</v>
      </c>
      <c r="H9" s="9" t="s">
        <v>88</v>
      </c>
      <c r="I9" s="9" t="s">
        <v>57</v>
      </c>
      <c r="J9" s="9" t="s">
        <v>76</v>
      </c>
      <c r="K9" s="9" t="s">
        <v>50</v>
      </c>
      <c r="L9" s="1" t="s">
        <v>2111</v>
      </c>
    </row>
    <row r="10" spans="1:12" ht="15" hidden="1" x14ac:dyDescent="0.25">
      <c r="A10" s="14" t="s">
        <v>1488</v>
      </c>
      <c r="B10" s="14" t="s">
        <v>142</v>
      </c>
      <c r="C10" s="14">
        <v>27</v>
      </c>
      <c r="D10" s="19">
        <v>0.36</v>
      </c>
      <c r="E10" s="9" t="s">
        <v>45</v>
      </c>
      <c r="F10" s="9" t="s">
        <v>71</v>
      </c>
      <c r="G10" s="9" t="s">
        <v>269</v>
      </c>
      <c r="H10" s="9" t="s">
        <v>74</v>
      </c>
      <c r="I10" s="9" t="s">
        <v>89</v>
      </c>
      <c r="J10" s="9" t="s">
        <v>76</v>
      </c>
      <c r="K10" s="9" t="s">
        <v>50</v>
      </c>
      <c r="L10" s="1" t="s">
        <v>2108</v>
      </c>
    </row>
    <row r="11" spans="1:12" ht="15" hidden="1" x14ac:dyDescent="0.25">
      <c r="A11" s="14" t="s">
        <v>1562</v>
      </c>
      <c r="B11" s="14" t="s">
        <v>142</v>
      </c>
      <c r="C11" s="14">
        <v>53</v>
      </c>
      <c r="D11" s="19">
        <v>0.70666666666666667</v>
      </c>
      <c r="E11" s="9" t="s">
        <v>118</v>
      </c>
      <c r="F11" s="9" t="s">
        <v>71</v>
      </c>
      <c r="G11" s="9" t="s">
        <v>269</v>
      </c>
      <c r="H11" s="9" t="s">
        <v>88</v>
      </c>
      <c r="I11" s="9" t="s">
        <v>57</v>
      </c>
      <c r="J11" s="9" t="s">
        <v>76</v>
      </c>
      <c r="K11" s="9" t="s">
        <v>50</v>
      </c>
      <c r="L11" s="1" t="s">
        <v>2111</v>
      </c>
    </row>
    <row r="12" spans="1:12" ht="15" hidden="1" x14ac:dyDescent="0.25">
      <c r="A12" s="14" t="s">
        <v>1578</v>
      </c>
      <c r="B12" s="14" t="s">
        <v>142</v>
      </c>
      <c r="C12" s="14">
        <v>13</v>
      </c>
      <c r="D12" s="19">
        <v>0.17333333333333334</v>
      </c>
      <c r="E12" s="9" t="s">
        <v>85</v>
      </c>
      <c r="F12" s="9" t="s">
        <v>71</v>
      </c>
      <c r="G12" s="9" t="s">
        <v>269</v>
      </c>
      <c r="H12" s="9" t="s">
        <v>74</v>
      </c>
      <c r="I12" s="9" t="s">
        <v>57</v>
      </c>
      <c r="J12" s="9" t="s">
        <v>76</v>
      </c>
      <c r="K12" s="9" t="s">
        <v>50</v>
      </c>
      <c r="L12" s="1" t="s">
        <v>2108</v>
      </c>
    </row>
    <row r="13" spans="1:12" ht="15" hidden="1" x14ac:dyDescent="0.25">
      <c r="A13" s="7" t="s">
        <v>1697</v>
      </c>
      <c r="B13" s="7" t="s">
        <v>39</v>
      </c>
      <c r="C13" s="7">
        <v>49</v>
      </c>
      <c r="D13" s="19">
        <v>0.65333333333333332</v>
      </c>
      <c r="E13" s="9" t="s">
        <v>118</v>
      </c>
      <c r="F13" s="9" t="s">
        <v>71</v>
      </c>
      <c r="G13" s="9" t="s">
        <v>269</v>
      </c>
      <c r="H13" s="9" t="s">
        <v>88</v>
      </c>
      <c r="I13" s="9" t="s">
        <v>89</v>
      </c>
      <c r="J13" s="9" t="s">
        <v>222</v>
      </c>
      <c r="K13" s="9" t="s">
        <v>50</v>
      </c>
      <c r="L13" s="1" t="s">
        <v>2111</v>
      </c>
    </row>
    <row r="14" spans="1:12" ht="15" hidden="1" x14ac:dyDescent="0.25">
      <c r="A14" s="14" t="s">
        <v>1745</v>
      </c>
      <c r="B14" s="14" t="s">
        <v>39</v>
      </c>
      <c r="C14" s="14">
        <v>32</v>
      </c>
      <c r="D14" s="19">
        <v>0.42666666666666669</v>
      </c>
      <c r="E14" s="9" t="s">
        <v>118</v>
      </c>
      <c r="F14" s="9" t="s">
        <v>71</v>
      </c>
      <c r="G14" s="9" t="s">
        <v>269</v>
      </c>
      <c r="H14" s="9" t="s">
        <v>74</v>
      </c>
      <c r="I14" s="9" t="s">
        <v>89</v>
      </c>
      <c r="J14" s="9" t="s">
        <v>58</v>
      </c>
      <c r="K14" s="9" t="s">
        <v>50</v>
      </c>
      <c r="L14" s="1" t="s">
        <v>2108</v>
      </c>
    </row>
    <row r="15" spans="1:12" ht="15" hidden="1" x14ac:dyDescent="0.25">
      <c r="A15" s="7" t="s">
        <v>161</v>
      </c>
      <c r="B15" s="7" t="s">
        <v>142</v>
      </c>
      <c r="C15" s="7">
        <v>28</v>
      </c>
      <c r="D15" s="19">
        <v>0.37333333333333335</v>
      </c>
      <c r="E15" s="9" t="s">
        <v>118</v>
      </c>
      <c r="F15" s="9" t="s">
        <v>49</v>
      </c>
      <c r="G15" s="9" t="s">
        <v>61</v>
      </c>
      <c r="H15" s="9" t="s">
        <v>88</v>
      </c>
      <c r="I15" s="9" t="s">
        <v>89</v>
      </c>
      <c r="J15" s="9" t="s">
        <v>76</v>
      </c>
      <c r="K15" s="9" t="s">
        <v>50</v>
      </c>
      <c r="L15" s="1" t="s">
        <v>2111</v>
      </c>
    </row>
    <row r="16" spans="1:12" ht="15" hidden="1" x14ac:dyDescent="0.25">
      <c r="A16" s="7" t="s">
        <v>192</v>
      </c>
      <c r="B16" s="7" t="s">
        <v>39</v>
      </c>
      <c r="C16" s="7">
        <v>32</v>
      </c>
      <c r="D16" s="19">
        <v>0.42666666666666669</v>
      </c>
      <c r="E16" s="9" t="s">
        <v>197</v>
      </c>
      <c r="F16" s="9" t="s">
        <v>71</v>
      </c>
      <c r="G16" s="9" t="s">
        <v>61</v>
      </c>
      <c r="H16" s="9" t="s">
        <v>88</v>
      </c>
      <c r="I16" s="9" t="s">
        <v>57</v>
      </c>
      <c r="J16" s="9" t="s">
        <v>76</v>
      </c>
      <c r="K16" s="9" t="s">
        <v>50</v>
      </c>
      <c r="L16" s="1" t="s">
        <v>2111</v>
      </c>
    </row>
    <row r="17" spans="1:12" ht="15" hidden="1" x14ac:dyDescent="0.25">
      <c r="A17" s="7" t="s">
        <v>757</v>
      </c>
      <c r="B17" s="7" t="s">
        <v>39</v>
      </c>
      <c r="C17" s="7">
        <v>32</v>
      </c>
      <c r="D17" s="19">
        <v>0.42666666666666669</v>
      </c>
      <c r="E17" s="9" t="s">
        <v>68</v>
      </c>
      <c r="F17" s="9" t="s">
        <v>49</v>
      </c>
      <c r="G17" s="9" t="s">
        <v>61</v>
      </c>
      <c r="H17" s="9" t="s">
        <v>56</v>
      </c>
      <c r="I17" s="9" t="s">
        <v>89</v>
      </c>
      <c r="J17" s="9" t="s">
        <v>76</v>
      </c>
      <c r="K17" s="9" t="s">
        <v>50</v>
      </c>
      <c r="L17" s="1" t="s">
        <v>2111</v>
      </c>
    </row>
    <row r="18" spans="1:12" ht="15" hidden="1" x14ac:dyDescent="0.25">
      <c r="A18" s="14" t="s">
        <v>915</v>
      </c>
      <c r="B18" s="14" t="s">
        <v>39</v>
      </c>
      <c r="C18" s="14">
        <v>33</v>
      </c>
      <c r="D18" s="19">
        <v>0.44</v>
      </c>
      <c r="E18" s="9" t="s">
        <v>45</v>
      </c>
      <c r="F18" s="9" t="s">
        <v>49</v>
      </c>
      <c r="G18" s="9" t="s">
        <v>61</v>
      </c>
      <c r="H18" s="9" t="s">
        <v>88</v>
      </c>
      <c r="I18" s="9" t="s">
        <v>57</v>
      </c>
      <c r="J18" s="9" t="s">
        <v>76</v>
      </c>
      <c r="K18" s="9" t="s">
        <v>50</v>
      </c>
      <c r="L18" s="1" t="s">
        <v>2111</v>
      </c>
    </row>
    <row r="19" spans="1:12" ht="15" hidden="1" x14ac:dyDescent="0.25">
      <c r="A19" s="14" t="s">
        <v>1083</v>
      </c>
      <c r="B19" s="14" t="s">
        <v>142</v>
      </c>
      <c r="C19" s="14">
        <v>49</v>
      </c>
      <c r="D19" s="19">
        <v>0.65333333333333332</v>
      </c>
      <c r="E19" s="9" t="s">
        <v>118</v>
      </c>
      <c r="F19" s="9" t="s">
        <v>71</v>
      </c>
      <c r="G19" s="9" t="s">
        <v>61</v>
      </c>
      <c r="H19" s="9" t="s">
        <v>56</v>
      </c>
      <c r="I19" s="9" t="s">
        <v>57</v>
      </c>
      <c r="J19" s="9" t="s">
        <v>76</v>
      </c>
      <c r="K19" s="9" t="s">
        <v>50</v>
      </c>
      <c r="L19" s="1" t="s">
        <v>2111</v>
      </c>
    </row>
    <row r="20" spans="1:12" ht="15" hidden="1" x14ac:dyDescent="0.25">
      <c r="A20" s="14" t="s">
        <v>2087</v>
      </c>
      <c r="B20" s="14" t="s">
        <v>39</v>
      </c>
      <c r="C20" s="14">
        <v>18</v>
      </c>
      <c r="D20" s="19">
        <v>0.24</v>
      </c>
      <c r="E20" s="9" t="s">
        <v>98</v>
      </c>
      <c r="F20" s="9" t="s">
        <v>49</v>
      </c>
      <c r="G20" s="9" t="s">
        <v>61</v>
      </c>
      <c r="H20" s="9" t="s">
        <v>88</v>
      </c>
      <c r="I20" s="9" t="s">
        <v>57</v>
      </c>
      <c r="J20" s="9" t="s">
        <v>58</v>
      </c>
      <c r="K20" s="9" t="s">
        <v>53</v>
      </c>
      <c r="L20" s="1" t="s">
        <v>2111</v>
      </c>
    </row>
    <row r="21" spans="1:12" ht="15" hidden="1" x14ac:dyDescent="0.25">
      <c r="A21" s="14" t="s">
        <v>2088</v>
      </c>
      <c r="B21" s="14" t="s">
        <v>142</v>
      </c>
      <c r="C21" s="14">
        <v>20</v>
      </c>
      <c r="D21" s="19">
        <v>0.26666666666666666</v>
      </c>
      <c r="E21" s="9" t="s">
        <v>85</v>
      </c>
      <c r="F21" s="9" t="s">
        <v>71</v>
      </c>
      <c r="G21" s="9" t="s">
        <v>61</v>
      </c>
      <c r="H21" s="9" t="s">
        <v>74</v>
      </c>
      <c r="I21" s="9" t="s">
        <v>57</v>
      </c>
      <c r="J21" s="9" t="s">
        <v>58</v>
      </c>
      <c r="K21" s="9" t="s">
        <v>50</v>
      </c>
      <c r="L21" s="1" t="s">
        <v>2108</v>
      </c>
    </row>
    <row r="22" spans="1:12" ht="15" hidden="1" x14ac:dyDescent="0.25">
      <c r="A22" s="14" t="s">
        <v>2090</v>
      </c>
      <c r="B22" s="14" t="s">
        <v>142</v>
      </c>
      <c r="C22" s="14">
        <v>28</v>
      </c>
      <c r="D22" s="19">
        <v>0.37333333333333335</v>
      </c>
      <c r="E22" s="9" t="s">
        <v>98</v>
      </c>
      <c r="F22" s="9" t="s">
        <v>71</v>
      </c>
      <c r="G22" s="9" t="s">
        <v>61</v>
      </c>
      <c r="H22" s="9" t="s">
        <v>131</v>
      </c>
      <c r="I22" s="9" t="s">
        <v>57</v>
      </c>
      <c r="J22" s="9" t="s">
        <v>76</v>
      </c>
      <c r="K22" s="9" t="s">
        <v>50</v>
      </c>
      <c r="L22" s="1" t="s">
        <v>2108</v>
      </c>
    </row>
    <row r="23" spans="1:12" ht="15" hidden="1" x14ac:dyDescent="0.25">
      <c r="A23" s="7" t="s">
        <v>1260</v>
      </c>
      <c r="B23" s="7" t="s">
        <v>142</v>
      </c>
      <c r="C23" s="7">
        <v>17</v>
      </c>
      <c r="D23" s="19">
        <v>0.22666666666666666</v>
      </c>
      <c r="E23" s="9" t="s">
        <v>109</v>
      </c>
      <c r="F23" s="9" t="s">
        <v>71</v>
      </c>
      <c r="G23" s="9" t="s">
        <v>61</v>
      </c>
      <c r="H23" s="9" t="s">
        <v>74</v>
      </c>
      <c r="I23" s="9" t="s">
        <v>57</v>
      </c>
      <c r="J23" s="9" t="s">
        <v>76</v>
      </c>
      <c r="K23" s="9" t="s">
        <v>50</v>
      </c>
      <c r="L23" s="1" t="s">
        <v>2108</v>
      </c>
    </row>
    <row r="24" spans="1:12" ht="15" hidden="1" x14ac:dyDescent="0.25">
      <c r="A24" s="7" t="s">
        <v>1267</v>
      </c>
      <c r="B24" s="7" t="s">
        <v>142</v>
      </c>
      <c r="C24" s="7">
        <v>32</v>
      </c>
      <c r="D24" s="19">
        <v>0.42666666666666669</v>
      </c>
      <c r="E24" s="9" t="s">
        <v>109</v>
      </c>
      <c r="F24" s="9" t="s">
        <v>71</v>
      </c>
      <c r="G24" s="9" t="s">
        <v>61</v>
      </c>
      <c r="H24" s="9" t="s">
        <v>74</v>
      </c>
      <c r="I24" s="9" t="s">
        <v>57</v>
      </c>
      <c r="J24" s="9" t="s">
        <v>58</v>
      </c>
      <c r="K24" s="9" t="s">
        <v>50</v>
      </c>
      <c r="L24" s="1" t="s">
        <v>2108</v>
      </c>
    </row>
    <row r="25" spans="1:12" ht="15" hidden="1" x14ac:dyDescent="0.25">
      <c r="A25" s="14" t="s">
        <v>1601</v>
      </c>
      <c r="B25" s="14" t="s">
        <v>142</v>
      </c>
      <c r="C25" s="14">
        <v>27</v>
      </c>
      <c r="D25" s="19">
        <v>0.36</v>
      </c>
      <c r="E25" s="9" t="s">
        <v>174</v>
      </c>
      <c r="F25" s="9" t="s">
        <v>71</v>
      </c>
      <c r="G25" s="9" t="s">
        <v>61</v>
      </c>
      <c r="H25" s="9" t="s">
        <v>74</v>
      </c>
      <c r="I25" s="9" t="s">
        <v>57</v>
      </c>
      <c r="J25" s="9" t="s">
        <v>76</v>
      </c>
      <c r="K25" s="9" t="s">
        <v>50</v>
      </c>
      <c r="L25" s="1" t="s">
        <v>2108</v>
      </c>
    </row>
    <row r="26" spans="1:12" ht="15" hidden="1" x14ac:dyDescent="0.25">
      <c r="A26" s="14" t="s">
        <v>1618</v>
      </c>
      <c r="B26" s="14" t="s">
        <v>142</v>
      </c>
      <c r="C26" s="14">
        <v>18</v>
      </c>
      <c r="D26" s="19">
        <v>0.24</v>
      </c>
      <c r="E26" s="9" t="s">
        <v>1623</v>
      </c>
      <c r="F26" s="9" t="s">
        <v>71</v>
      </c>
      <c r="G26" s="9" t="s">
        <v>61</v>
      </c>
      <c r="H26" s="9" t="s">
        <v>74</v>
      </c>
      <c r="I26" s="9" t="s">
        <v>57</v>
      </c>
      <c r="J26" s="9" t="s">
        <v>58</v>
      </c>
      <c r="K26" s="9" t="s">
        <v>50</v>
      </c>
      <c r="L26" s="1" t="s">
        <v>2108</v>
      </c>
    </row>
    <row r="27" spans="1:12" ht="15" hidden="1" x14ac:dyDescent="0.25">
      <c r="A27" s="14" t="s">
        <v>1672</v>
      </c>
      <c r="B27" s="14" t="s">
        <v>142</v>
      </c>
      <c r="C27" s="14">
        <v>18</v>
      </c>
      <c r="D27" s="19">
        <v>0.24</v>
      </c>
      <c r="E27" s="9" t="s">
        <v>45</v>
      </c>
      <c r="F27" s="9" t="s">
        <v>71</v>
      </c>
      <c r="G27" s="9" t="s">
        <v>61</v>
      </c>
      <c r="H27" s="9" t="s">
        <v>74</v>
      </c>
      <c r="I27" s="9" t="s">
        <v>57</v>
      </c>
      <c r="J27" s="9" t="s">
        <v>76</v>
      </c>
      <c r="K27" s="9" t="s">
        <v>50</v>
      </c>
      <c r="L27" s="1" t="s">
        <v>2108</v>
      </c>
    </row>
    <row r="28" spans="1:12" ht="15" hidden="1" x14ac:dyDescent="0.25">
      <c r="A28" s="7" t="s">
        <v>2102</v>
      </c>
      <c r="B28" s="7" t="s">
        <v>142</v>
      </c>
      <c r="C28" s="7">
        <v>24</v>
      </c>
      <c r="D28" s="19">
        <v>0.32</v>
      </c>
      <c r="E28" s="9" t="s">
        <v>85</v>
      </c>
      <c r="F28" s="9" t="s">
        <v>151</v>
      </c>
      <c r="G28" s="9" t="s">
        <v>61</v>
      </c>
      <c r="H28" s="9" t="s">
        <v>74</v>
      </c>
      <c r="I28" s="9" t="s">
        <v>89</v>
      </c>
      <c r="J28" s="9" t="s">
        <v>76</v>
      </c>
      <c r="K28" s="9" t="s">
        <v>53</v>
      </c>
      <c r="L28" s="1" t="s">
        <v>2108</v>
      </c>
    </row>
    <row r="29" spans="1:12" ht="15" hidden="1" x14ac:dyDescent="0.25">
      <c r="A29" s="14" t="s">
        <v>1883</v>
      </c>
      <c r="B29" s="14" t="s">
        <v>142</v>
      </c>
      <c r="C29" s="14">
        <v>29</v>
      </c>
      <c r="D29" s="19">
        <v>0.38666666666666666</v>
      </c>
      <c r="E29" s="9" t="s">
        <v>109</v>
      </c>
      <c r="F29" s="9" t="s">
        <v>151</v>
      </c>
      <c r="G29" s="9" t="s">
        <v>61</v>
      </c>
      <c r="H29" s="9" t="s">
        <v>88</v>
      </c>
      <c r="I29" s="9" t="s">
        <v>57</v>
      </c>
      <c r="J29" s="9" t="s">
        <v>76</v>
      </c>
      <c r="K29" s="9" t="s">
        <v>50</v>
      </c>
      <c r="L29" s="1" t="s">
        <v>2111</v>
      </c>
    </row>
    <row r="30" spans="1:12" ht="15" hidden="1" x14ac:dyDescent="0.25">
      <c r="A30" s="7" t="s">
        <v>1963</v>
      </c>
      <c r="B30" s="7" t="s">
        <v>142</v>
      </c>
      <c r="C30" s="7">
        <v>35</v>
      </c>
      <c r="D30" s="19">
        <v>0.46666666666666667</v>
      </c>
      <c r="E30" s="9" t="s">
        <v>118</v>
      </c>
      <c r="F30" s="9" t="s">
        <v>71</v>
      </c>
      <c r="G30" s="9" t="s">
        <v>61</v>
      </c>
      <c r="H30" s="9" t="s">
        <v>56</v>
      </c>
      <c r="I30" s="9" t="s">
        <v>89</v>
      </c>
      <c r="J30" s="9" t="s">
        <v>58</v>
      </c>
      <c r="K30" s="9" t="s">
        <v>50</v>
      </c>
      <c r="L30" s="1" t="s">
        <v>2111</v>
      </c>
    </row>
    <row r="31" spans="1:12" ht="15" hidden="1" x14ac:dyDescent="0.25">
      <c r="A31" s="13" t="s">
        <v>2022</v>
      </c>
      <c r="B31" s="13" t="s">
        <v>142</v>
      </c>
      <c r="C31" s="13">
        <v>47</v>
      </c>
      <c r="D31" s="19">
        <v>0.62666666666666671</v>
      </c>
      <c r="E31" s="9" t="s">
        <v>118</v>
      </c>
      <c r="F31" s="9" t="s">
        <v>49</v>
      </c>
      <c r="G31" s="9" t="s">
        <v>61</v>
      </c>
      <c r="H31" s="9" t="s">
        <v>88</v>
      </c>
      <c r="I31" s="9" t="s">
        <v>57</v>
      </c>
      <c r="J31" s="9" t="s">
        <v>76</v>
      </c>
      <c r="K31" s="9" t="s">
        <v>50</v>
      </c>
      <c r="L31" s="1" t="s">
        <v>2111</v>
      </c>
    </row>
    <row r="32" spans="1:12" ht="15" hidden="1" x14ac:dyDescent="0.25">
      <c r="A32" s="7" t="s">
        <v>2039</v>
      </c>
      <c r="B32" s="7" t="s">
        <v>142</v>
      </c>
      <c r="C32" s="7">
        <v>24</v>
      </c>
      <c r="D32" s="19">
        <v>0.32</v>
      </c>
      <c r="E32" s="9" t="s">
        <v>45</v>
      </c>
      <c r="F32" s="9" t="s">
        <v>151</v>
      </c>
      <c r="G32" s="9" t="s">
        <v>61</v>
      </c>
      <c r="H32" s="9" t="s">
        <v>56</v>
      </c>
      <c r="I32" s="9" t="s">
        <v>57</v>
      </c>
      <c r="J32" s="9" t="s">
        <v>58</v>
      </c>
      <c r="K32" s="9" t="s">
        <v>50</v>
      </c>
      <c r="L32" s="1" t="s">
        <v>2111</v>
      </c>
    </row>
    <row r="33" spans="1:12" ht="15" hidden="1" x14ac:dyDescent="0.25">
      <c r="A33" s="7" t="s">
        <v>2045</v>
      </c>
      <c r="B33" s="7" t="s">
        <v>142</v>
      </c>
      <c r="C33" s="7">
        <v>32</v>
      </c>
      <c r="D33" s="19">
        <v>0.42666666666666669</v>
      </c>
      <c r="E33" s="9" t="s">
        <v>45</v>
      </c>
      <c r="F33" s="9" t="s">
        <v>151</v>
      </c>
      <c r="G33" s="9" t="s">
        <v>61</v>
      </c>
      <c r="H33" s="9" t="s">
        <v>131</v>
      </c>
      <c r="I33" s="9" t="s">
        <v>57</v>
      </c>
      <c r="J33" s="9" t="s">
        <v>76</v>
      </c>
      <c r="K33" s="9" t="s">
        <v>50</v>
      </c>
      <c r="L33" s="1" t="s">
        <v>2108</v>
      </c>
    </row>
    <row r="34" spans="1:12" ht="15" hidden="1" x14ac:dyDescent="0.25">
      <c r="A34" s="13" t="s">
        <v>2080</v>
      </c>
      <c r="B34" s="13" t="s">
        <v>142</v>
      </c>
      <c r="C34" s="13">
        <v>22</v>
      </c>
      <c r="D34" s="19">
        <v>0.29333333333333333</v>
      </c>
      <c r="E34" s="9" t="s">
        <v>109</v>
      </c>
      <c r="F34" s="9" t="s">
        <v>49</v>
      </c>
      <c r="G34" s="9" t="s">
        <v>61</v>
      </c>
      <c r="H34" s="9" t="s">
        <v>74</v>
      </c>
      <c r="I34" s="9" t="s">
        <v>57</v>
      </c>
      <c r="J34" s="9" t="s">
        <v>58</v>
      </c>
      <c r="K34" s="9" t="s">
        <v>50</v>
      </c>
      <c r="L34" s="1" t="s">
        <v>2108</v>
      </c>
    </row>
    <row r="35" spans="1:12" ht="15" hidden="1" x14ac:dyDescent="0.25">
      <c r="A35" s="7" t="s">
        <v>37</v>
      </c>
      <c r="B35" s="7" t="s">
        <v>39</v>
      </c>
      <c r="C35" s="7">
        <v>17</v>
      </c>
      <c r="D35" s="19">
        <v>0.22666666666666666</v>
      </c>
      <c r="E35" s="9" t="s">
        <v>68</v>
      </c>
      <c r="F35" s="9" t="s">
        <v>71</v>
      </c>
      <c r="G35" s="9" t="s">
        <v>77</v>
      </c>
      <c r="H35" s="9" t="s">
        <v>74</v>
      </c>
      <c r="I35" s="9" t="s">
        <v>75</v>
      </c>
      <c r="J35" s="9" t="s">
        <v>76</v>
      </c>
      <c r="K35" s="9" t="s">
        <v>50</v>
      </c>
      <c r="L35" s="1" t="s">
        <v>2108</v>
      </c>
    </row>
    <row r="36" spans="1:12" ht="15" hidden="1" x14ac:dyDescent="0.25">
      <c r="A36" s="7" t="s">
        <v>134</v>
      </c>
      <c r="B36" s="7" t="s">
        <v>142</v>
      </c>
      <c r="C36" s="7">
        <v>35</v>
      </c>
      <c r="D36" s="19">
        <v>0.46666666666666667</v>
      </c>
      <c r="E36" s="9" t="s">
        <v>118</v>
      </c>
      <c r="F36" s="9" t="s">
        <v>71</v>
      </c>
      <c r="G36" s="9" t="s">
        <v>77</v>
      </c>
      <c r="H36" s="9" t="s">
        <v>88</v>
      </c>
      <c r="I36" s="9" t="s">
        <v>89</v>
      </c>
      <c r="J36" s="9" t="s">
        <v>76</v>
      </c>
      <c r="K36" s="9" t="s">
        <v>50</v>
      </c>
      <c r="L36" s="1" t="s">
        <v>2111</v>
      </c>
    </row>
    <row r="37" spans="1:12" ht="15" hidden="1" x14ac:dyDescent="0.25">
      <c r="A37" s="7" t="s">
        <v>141</v>
      </c>
      <c r="B37" s="7" t="s">
        <v>142</v>
      </c>
      <c r="C37" s="7">
        <v>19</v>
      </c>
      <c r="D37" s="19">
        <v>0.25333333333333335</v>
      </c>
      <c r="E37" s="9" t="s">
        <v>68</v>
      </c>
      <c r="F37" s="9" t="s">
        <v>71</v>
      </c>
      <c r="G37" s="9" t="s">
        <v>77</v>
      </c>
      <c r="H37" s="9" t="s">
        <v>74</v>
      </c>
      <c r="I37" s="9" t="s">
        <v>57</v>
      </c>
      <c r="J37" s="9" t="s">
        <v>58</v>
      </c>
      <c r="K37" s="9" t="s">
        <v>50</v>
      </c>
      <c r="L37" s="1" t="s">
        <v>2108</v>
      </c>
    </row>
    <row r="38" spans="1:12" ht="15" hidden="1" x14ac:dyDescent="0.25">
      <c r="A38" s="7" t="s">
        <v>357</v>
      </c>
      <c r="B38" s="7" t="s">
        <v>142</v>
      </c>
      <c r="C38" s="7">
        <v>31</v>
      </c>
      <c r="D38" s="19">
        <v>0.41333333333333333</v>
      </c>
      <c r="E38" s="9" t="s">
        <v>85</v>
      </c>
      <c r="F38" s="9" t="s">
        <v>71</v>
      </c>
      <c r="G38" s="9" t="s">
        <v>77</v>
      </c>
      <c r="H38" s="9" t="s">
        <v>74</v>
      </c>
      <c r="I38" s="9" t="s">
        <v>89</v>
      </c>
      <c r="J38" s="9" t="s">
        <v>76</v>
      </c>
      <c r="K38" s="9" t="s">
        <v>50</v>
      </c>
      <c r="L38" s="1" t="s">
        <v>2108</v>
      </c>
    </row>
    <row r="39" spans="1:12" ht="15" hidden="1" x14ac:dyDescent="0.25">
      <c r="A39" s="7" t="s">
        <v>522</v>
      </c>
      <c r="B39" s="7" t="s">
        <v>142</v>
      </c>
      <c r="C39" s="7">
        <v>30</v>
      </c>
      <c r="D39" s="19">
        <v>0.4</v>
      </c>
      <c r="E39" s="9" t="s">
        <v>98</v>
      </c>
      <c r="F39" s="9" t="s">
        <v>49</v>
      </c>
      <c r="G39" s="9" t="s">
        <v>77</v>
      </c>
      <c r="H39" s="9" t="s">
        <v>56</v>
      </c>
      <c r="I39" s="9" t="s">
        <v>57</v>
      </c>
      <c r="J39" s="9" t="s">
        <v>76</v>
      </c>
      <c r="K39" s="9" t="s">
        <v>53</v>
      </c>
      <c r="L39" s="1" t="s">
        <v>2111</v>
      </c>
    </row>
    <row r="40" spans="1:12" ht="15" hidden="1" x14ac:dyDescent="0.25">
      <c r="A40" s="13" t="s">
        <v>682</v>
      </c>
      <c r="B40" s="13" t="s">
        <v>142</v>
      </c>
      <c r="C40" s="13">
        <v>37</v>
      </c>
      <c r="D40" s="19">
        <v>0.49333333333333335</v>
      </c>
      <c r="E40" s="9" t="s">
        <v>118</v>
      </c>
      <c r="F40" s="9" t="s">
        <v>71</v>
      </c>
      <c r="G40" s="9" t="s">
        <v>77</v>
      </c>
      <c r="H40" s="9" t="s">
        <v>74</v>
      </c>
      <c r="I40" s="9" t="s">
        <v>57</v>
      </c>
      <c r="J40" s="9" t="s">
        <v>90</v>
      </c>
      <c r="K40" s="9" t="s">
        <v>50</v>
      </c>
      <c r="L40" s="1" t="s">
        <v>2108</v>
      </c>
    </row>
    <row r="41" spans="1:12" ht="15" hidden="1" x14ac:dyDescent="0.25">
      <c r="A41" s="7" t="s">
        <v>689</v>
      </c>
      <c r="B41" s="7" t="s">
        <v>39</v>
      </c>
      <c r="C41" s="7">
        <v>29</v>
      </c>
      <c r="D41" s="19">
        <v>0.38666666666666666</v>
      </c>
      <c r="E41" s="9" t="s">
        <v>118</v>
      </c>
      <c r="F41" s="9" t="s">
        <v>71</v>
      </c>
      <c r="G41" s="9" t="s">
        <v>77</v>
      </c>
      <c r="H41" s="9" t="s">
        <v>74</v>
      </c>
      <c r="I41" s="9" t="s">
        <v>57</v>
      </c>
      <c r="J41" s="9" t="s">
        <v>58</v>
      </c>
      <c r="K41" s="9" t="s">
        <v>50</v>
      </c>
      <c r="L41" s="1" t="s">
        <v>2108</v>
      </c>
    </row>
    <row r="42" spans="1:12" ht="15" hidden="1" x14ac:dyDescent="0.25">
      <c r="A42" s="7" t="s">
        <v>722</v>
      </c>
      <c r="B42" s="7" t="s">
        <v>142</v>
      </c>
      <c r="C42" s="7">
        <v>33</v>
      </c>
      <c r="D42" s="19">
        <v>0.44</v>
      </c>
      <c r="E42" s="9" t="s">
        <v>45</v>
      </c>
      <c r="F42" s="9" t="s">
        <v>71</v>
      </c>
      <c r="G42" s="9" t="s">
        <v>77</v>
      </c>
      <c r="H42" s="9" t="s">
        <v>131</v>
      </c>
      <c r="I42" s="9" t="s">
        <v>89</v>
      </c>
      <c r="J42" s="9" t="s">
        <v>58</v>
      </c>
      <c r="K42" s="9" t="s">
        <v>53</v>
      </c>
      <c r="L42" s="1" t="s">
        <v>2108</v>
      </c>
    </row>
    <row r="43" spans="1:12" ht="15" hidden="1" x14ac:dyDescent="0.25">
      <c r="A43" s="14" t="s">
        <v>951</v>
      </c>
      <c r="B43" s="14" t="s">
        <v>142</v>
      </c>
      <c r="C43" s="14">
        <v>35</v>
      </c>
      <c r="D43" s="19">
        <v>0.46666666666666667</v>
      </c>
      <c r="E43" s="9" t="s">
        <v>174</v>
      </c>
      <c r="F43" s="9" t="s">
        <v>71</v>
      </c>
      <c r="G43" s="9" t="s">
        <v>77</v>
      </c>
      <c r="H43" s="9" t="s">
        <v>74</v>
      </c>
      <c r="I43" s="9" t="s">
        <v>57</v>
      </c>
      <c r="J43" s="9" t="s">
        <v>76</v>
      </c>
      <c r="K43" s="9" t="s">
        <v>50</v>
      </c>
      <c r="L43" s="1" t="s">
        <v>2108</v>
      </c>
    </row>
    <row r="44" spans="1:12" ht="15" hidden="1" x14ac:dyDescent="0.25">
      <c r="A44" s="14" t="s">
        <v>1089</v>
      </c>
      <c r="B44" s="14" t="s">
        <v>142</v>
      </c>
      <c r="C44" s="14">
        <v>26</v>
      </c>
      <c r="D44" s="19">
        <v>0.34666666666666668</v>
      </c>
      <c r="E44" s="9" t="s">
        <v>68</v>
      </c>
      <c r="F44" s="9" t="s">
        <v>49</v>
      </c>
      <c r="G44" s="9" t="s">
        <v>77</v>
      </c>
      <c r="H44" s="9" t="s">
        <v>74</v>
      </c>
      <c r="I44" s="9" t="s">
        <v>89</v>
      </c>
      <c r="J44" s="9" t="s">
        <v>76</v>
      </c>
      <c r="K44" s="9" t="s">
        <v>50</v>
      </c>
      <c r="L44" s="1" t="s">
        <v>2108</v>
      </c>
    </row>
    <row r="45" spans="1:12" ht="15" hidden="1" x14ac:dyDescent="0.25">
      <c r="A45" s="14" t="s">
        <v>1109</v>
      </c>
      <c r="B45" s="14" t="s">
        <v>142</v>
      </c>
      <c r="C45" s="14">
        <v>36</v>
      </c>
      <c r="D45" s="19">
        <v>0.48</v>
      </c>
      <c r="E45" s="9" t="s">
        <v>118</v>
      </c>
      <c r="F45" s="9" t="s">
        <v>71</v>
      </c>
      <c r="G45" s="9" t="s">
        <v>77</v>
      </c>
      <c r="H45" s="9" t="s">
        <v>88</v>
      </c>
      <c r="I45" s="9" t="s">
        <v>57</v>
      </c>
      <c r="J45" s="9" t="s">
        <v>76</v>
      </c>
      <c r="K45" s="9" t="s">
        <v>53</v>
      </c>
      <c r="L45" s="1" t="s">
        <v>2111</v>
      </c>
    </row>
    <row r="46" spans="1:12" ht="15" hidden="1" x14ac:dyDescent="0.25">
      <c r="A46" s="7" t="s">
        <v>1302</v>
      </c>
      <c r="B46" s="7" t="s">
        <v>39</v>
      </c>
      <c r="C46" s="7">
        <v>23</v>
      </c>
      <c r="D46" s="19">
        <v>0.30666666666666664</v>
      </c>
      <c r="E46" s="9" t="s">
        <v>68</v>
      </c>
      <c r="F46" s="9" t="s">
        <v>49</v>
      </c>
      <c r="G46" s="9" t="s">
        <v>77</v>
      </c>
      <c r="H46" s="9" t="s">
        <v>56</v>
      </c>
      <c r="I46" s="9" t="s">
        <v>89</v>
      </c>
      <c r="J46" s="9" t="s">
        <v>58</v>
      </c>
      <c r="K46" s="9" t="s">
        <v>50</v>
      </c>
      <c r="L46" s="1" t="s">
        <v>2111</v>
      </c>
    </row>
    <row r="47" spans="1:12" ht="15" hidden="1" x14ac:dyDescent="0.25">
      <c r="A47" s="14" t="s">
        <v>1448</v>
      </c>
      <c r="B47" s="14" t="s">
        <v>142</v>
      </c>
      <c r="C47" s="14">
        <v>22</v>
      </c>
      <c r="D47" s="19">
        <v>0.29333333333333333</v>
      </c>
      <c r="E47" s="9" t="s">
        <v>68</v>
      </c>
      <c r="F47" s="9" t="s">
        <v>71</v>
      </c>
      <c r="G47" s="9" t="s">
        <v>77</v>
      </c>
      <c r="H47" s="9" t="s">
        <v>74</v>
      </c>
      <c r="I47" s="9" t="s">
        <v>57</v>
      </c>
      <c r="J47" s="9" t="s">
        <v>58</v>
      </c>
      <c r="K47" s="9" t="s">
        <v>50</v>
      </c>
      <c r="L47" s="1" t="s">
        <v>2108</v>
      </c>
    </row>
    <row r="48" spans="1:12" ht="15" hidden="1" x14ac:dyDescent="0.25">
      <c r="A48" s="14" t="s">
        <v>1596</v>
      </c>
      <c r="B48" s="14" t="s">
        <v>142</v>
      </c>
      <c r="C48" s="14">
        <v>23</v>
      </c>
      <c r="D48" s="19">
        <v>0.30666666666666664</v>
      </c>
      <c r="E48" s="9" t="s">
        <v>109</v>
      </c>
      <c r="F48" s="9" t="s">
        <v>71</v>
      </c>
      <c r="G48" s="9" t="s">
        <v>77</v>
      </c>
      <c r="H48" s="9" t="s">
        <v>74</v>
      </c>
      <c r="I48" s="9" t="s">
        <v>57</v>
      </c>
      <c r="J48" s="9" t="s">
        <v>58</v>
      </c>
      <c r="K48" s="9" t="s">
        <v>53</v>
      </c>
      <c r="L48" s="1" t="s">
        <v>2108</v>
      </c>
    </row>
    <row r="49" spans="1:12" ht="15" hidden="1" x14ac:dyDescent="0.25">
      <c r="A49" s="14" t="s">
        <v>1685</v>
      </c>
      <c r="B49" s="14" t="s">
        <v>39</v>
      </c>
      <c r="C49" s="14">
        <v>23</v>
      </c>
      <c r="D49" s="19">
        <v>0.30666666666666664</v>
      </c>
      <c r="E49" s="9" t="s">
        <v>68</v>
      </c>
      <c r="F49" s="9" t="s">
        <v>49</v>
      </c>
      <c r="G49" s="9" t="s">
        <v>77</v>
      </c>
      <c r="H49" s="9" t="s">
        <v>131</v>
      </c>
      <c r="I49" s="9" t="s">
        <v>57</v>
      </c>
      <c r="J49" s="9" t="s">
        <v>76</v>
      </c>
      <c r="K49" s="9" t="s">
        <v>50</v>
      </c>
      <c r="L49" s="1" t="s">
        <v>2108</v>
      </c>
    </row>
    <row r="50" spans="1:12" ht="15" hidden="1" x14ac:dyDescent="0.25">
      <c r="A50" s="7" t="s">
        <v>1715</v>
      </c>
      <c r="B50" s="7" t="s">
        <v>142</v>
      </c>
      <c r="C50" s="7">
        <v>34</v>
      </c>
      <c r="D50" s="19">
        <v>0.45333333333333331</v>
      </c>
      <c r="E50" s="9" t="s">
        <v>174</v>
      </c>
      <c r="F50" s="9" t="s">
        <v>71</v>
      </c>
      <c r="G50" s="9" t="s">
        <v>77</v>
      </c>
      <c r="H50" s="9" t="s">
        <v>88</v>
      </c>
      <c r="I50" s="9" t="s">
        <v>57</v>
      </c>
      <c r="J50" s="9" t="s">
        <v>58</v>
      </c>
      <c r="K50" s="9" t="s">
        <v>50</v>
      </c>
      <c r="L50" s="1" t="s">
        <v>2111</v>
      </c>
    </row>
    <row r="51" spans="1:12" ht="15" hidden="1" x14ac:dyDescent="0.25">
      <c r="A51" s="7" t="s">
        <v>1726</v>
      </c>
      <c r="B51" s="7" t="s">
        <v>142</v>
      </c>
      <c r="C51" s="7">
        <v>26</v>
      </c>
      <c r="D51" s="19">
        <v>0.34666666666666668</v>
      </c>
      <c r="E51" s="9" t="s">
        <v>118</v>
      </c>
      <c r="F51" s="9" t="s">
        <v>71</v>
      </c>
      <c r="G51" s="9" t="s">
        <v>77</v>
      </c>
      <c r="H51" s="9" t="s">
        <v>74</v>
      </c>
      <c r="I51" s="9" t="s">
        <v>57</v>
      </c>
      <c r="J51" s="9" t="s">
        <v>76</v>
      </c>
      <c r="K51" s="9" t="s">
        <v>50</v>
      </c>
      <c r="L51" s="1" t="s">
        <v>2108</v>
      </c>
    </row>
    <row r="52" spans="1:12" ht="15" hidden="1" x14ac:dyDescent="0.25">
      <c r="A52" s="7" t="s">
        <v>1771</v>
      </c>
      <c r="B52" s="7" t="s">
        <v>142</v>
      </c>
      <c r="C52" s="7">
        <v>33</v>
      </c>
      <c r="D52" s="19">
        <v>0.44</v>
      </c>
      <c r="E52" s="9" t="s">
        <v>118</v>
      </c>
      <c r="F52" s="9" t="s">
        <v>71</v>
      </c>
      <c r="G52" s="9" t="s">
        <v>77</v>
      </c>
      <c r="H52" s="9" t="s">
        <v>131</v>
      </c>
      <c r="I52" s="9" t="s">
        <v>57</v>
      </c>
      <c r="J52" s="9" t="s">
        <v>58</v>
      </c>
      <c r="K52" s="9" t="s">
        <v>50</v>
      </c>
      <c r="L52" s="1" t="s">
        <v>2108</v>
      </c>
    </row>
    <row r="53" spans="1:12" ht="15" hidden="1" x14ac:dyDescent="0.25">
      <c r="A53" s="7" t="s">
        <v>1793</v>
      </c>
      <c r="B53" s="7" t="s">
        <v>142</v>
      </c>
      <c r="C53" s="7">
        <v>25</v>
      </c>
      <c r="D53" s="19">
        <v>0.33333333333333331</v>
      </c>
      <c r="E53" s="9" t="s">
        <v>45</v>
      </c>
      <c r="F53" s="9" t="s">
        <v>49</v>
      </c>
      <c r="G53" s="9" t="s">
        <v>77</v>
      </c>
      <c r="H53" s="9" t="s">
        <v>88</v>
      </c>
      <c r="I53" s="9" t="s">
        <v>89</v>
      </c>
      <c r="J53" s="9" t="s">
        <v>76</v>
      </c>
      <c r="K53" s="9" t="s">
        <v>50</v>
      </c>
      <c r="L53" s="1" t="s">
        <v>2111</v>
      </c>
    </row>
    <row r="54" spans="1:12" ht="15" hidden="1" x14ac:dyDescent="0.25">
      <c r="A54" s="7" t="s">
        <v>1958</v>
      </c>
      <c r="B54" s="7" t="s">
        <v>142</v>
      </c>
      <c r="C54" s="7">
        <v>33</v>
      </c>
      <c r="D54" s="19">
        <v>0.44</v>
      </c>
      <c r="E54" s="9" t="s">
        <v>118</v>
      </c>
      <c r="F54" s="9" t="s">
        <v>151</v>
      </c>
      <c r="G54" s="9" t="s">
        <v>77</v>
      </c>
      <c r="H54" s="9" t="s">
        <v>88</v>
      </c>
      <c r="I54" s="9" t="s">
        <v>57</v>
      </c>
      <c r="J54" s="9" t="s">
        <v>90</v>
      </c>
      <c r="K54" s="9" t="s">
        <v>50</v>
      </c>
      <c r="L54" s="1" t="s">
        <v>2111</v>
      </c>
    </row>
    <row r="55" spans="1:12" ht="15" hidden="1" x14ac:dyDescent="0.25">
      <c r="A55" s="7" t="s">
        <v>270</v>
      </c>
      <c r="B55" s="7" t="s">
        <v>142</v>
      </c>
      <c r="C55" s="7">
        <v>48</v>
      </c>
      <c r="D55" s="19">
        <v>0.64</v>
      </c>
      <c r="E55" s="9" t="s">
        <v>118</v>
      </c>
      <c r="F55" s="9" t="s">
        <v>71</v>
      </c>
      <c r="G55" s="9" t="s">
        <v>121</v>
      </c>
      <c r="H55" s="9" t="s">
        <v>56</v>
      </c>
      <c r="I55" s="9" t="s">
        <v>57</v>
      </c>
      <c r="J55" s="9" t="s">
        <v>58</v>
      </c>
      <c r="K55" s="9" t="s">
        <v>50</v>
      </c>
      <c r="L55" s="1" t="s">
        <v>2111</v>
      </c>
    </row>
    <row r="56" spans="1:12" ht="15" hidden="1" x14ac:dyDescent="0.25">
      <c r="A56" s="7" t="s">
        <v>253</v>
      </c>
      <c r="B56" s="7" t="s">
        <v>39</v>
      </c>
      <c r="C56" s="7">
        <v>30</v>
      </c>
      <c r="D56" s="19">
        <v>0.4</v>
      </c>
      <c r="E56" s="9" t="s">
        <v>45</v>
      </c>
      <c r="F56" s="9" t="s">
        <v>71</v>
      </c>
      <c r="G56" s="9" t="s">
        <v>121</v>
      </c>
      <c r="H56" s="9" t="s">
        <v>74</v>
      </c>
      <c r="I56" s="9" t="s">
        <v>57</v>
      </c>
      <c r="J56" s="9" t="s">
        <v>58</v>
      </c>
      <c r="K56" s="9" t="s">
        <v>50</v>
      </c>
      <c r="L56" s="1" t="s">
        <v>2108</v>
      </c>
    </row>
    <row r="57" spans="1:12" ht="15" hidden="1" x14ac:dyDescent="0.25">
      <c r="A57" s="7" t="s">
        <v>294</v>
      </c>
      <c r="B57" s="7" t="s">
        <v>142</v>
      </c>
      <c r="C57" s="7">
        <v>31</v>
      </c>
      <c r="D57" s="19">
        <v>0.41333333333333333</v>
      </c>
      <c r="E57" s="9" t="s">
        <v>45</v>
      </c>
      <c r="F57" s="9" t="s">
        <v>71</v>
      </c>
      <c r="G57" s="9" t="s">
        <v>121</v>
      </c>
      <c r="H57" s="9" t="s">
        <v>88</v>
      </c>
      <c r="I57" s="9" t="s">
        <v>89</v>
      </c>
      <c r="J57" s="9" t="s">
        <v>58</v>
      </c>
      <c r="K57" s="9" t="s">
        <v>50</v>
      </c>
      <c r="L57" s="1" t="s">
        <v>2111</v>
      </c>
    </row>
    <row r="58" spans="1:12" ht="15" hidden="1" x14ac:dyDescent="0.25">
      <c r="A58" s="7" t="s">
        <v>343</v>
      </c>
      <c r="B58" s="7" t="s">
        <v>142</v>
      </c>
      <c r="C58" s="7">
        <v>50</v>
      </c>
      <c r="D58" s="19">
        <v>0.66666666666666663</v>
      </c>
      <c r="E58" s="9" t="s">
        <v>118</v>
      </c>
      <c r="F58" s="9" t="s">
        <v>71</v>
      </c>
      <c r="G58" s="9" t="s">
        <v>121</v>
      </c>
      <c r="H58" s="9" t="s">
        <v>88</v>
      </c>
      <c r="I58" s="9" t="s">
        <v>57</v>
      </c>
      <c r="J58" s="9" t="s">
        <v>76</v>
      </c>
      <c r="K58" s="9" t="s">
        <v>50</v>
      </c>
      <c r="L58" s="1" t="s">
        <v>2111</v>
      </c>
    </row>
    <row r="59" spans="1:12" ht="15" hidden="1" x14ac:dyDescent="0.25">
      <c r="A59" s="7" t="s">
        <v>646</v>
      </c>
      <c r="B59" s="7" t="s">
        <v>142</v>
      </c>
      <c r="C59" s="7">
        <v>46</v>
      </c>
      <c r="D59" s="19">
        <v>0.61333333333333329</v>
      </c>
      <c r="E59" s="9" t="s">
        <v>118</v>
      </c>
      <c r="F59" s="9" t="s">
        <v>71</v>
      </c>
      <c r="G59" s="9" t="s">
        <v>121</v>
      </c>
      <c r="H59" s="9" t="s">
        <v>88</v>
      </c>
      <c r="I59" s="9" t="s">
        <v>89</v>
      </c>
      <c r="J59" s="9" t="s">
        <v>76</v>
      </c>
      <c r="K59" s="9" t="s">
        <v>50</v>
      </c>
      <c r="L59" s="1" t="s">
        <v>2111</v>
      </c>
    </row>
    <row r="60" spans="1:12" ht="15" hidden="1" x14ac:dyDescent="0.25">
      <c r="A60" s="7" t="s">
        <v>696</v>
      </c>
      <c r="B60" s="7" t="s">
        <v>142</v>
      </c>
      <c r="C60" s="7">
        <v>40</v>
      </c>
      <c r="D60" s="19">
        <v>0.53333333333333333</v>
      </c>
      <c r="E60" s="9" t="s">
        <v>118</v>
      </c>
      <c r="F60" s="9" t="s">
        <v>49</v>
      </c>
      <c r="G60" s="9" t="s">
        <v>121</v>
      </c>
      <c r="H60" s="9" t="s">
        <v>74</v>
      </c>
      <c r="I60" s="9" t="s">
        <v>57</v>
      </c>
      <c r="J60" s="9" t="s">
        <v>76</v>
      </c>
      <c r="K60" s="9" t="s">
        <v>50</v>
      </c>
      <c r="L60" s="1" t="s">
        <v>2108</v>
      </c>
    </row>
    <row r="61" spans="1:12" ht="15" hidden="1" x14ac:dyDescent="0.25">
      <c r="A61" s="14" t="s">
        <v>1208</v>
      </c>
      <c r="B61" s="14" t="s">
        <v>39</v>
      </c>
      <c r="C61" s="14">
        <v>30</v>
      </c>
      <c r="D61" s="19">
        <v>0.4</v>
      </c>
      <c r="E61" s="9" t="s">
        <v>45</v>
      </c>
      <c r="F61" s="9" t="s">
        <v>71</v>
      </c>
      <c r="G61" s="9" t="s">
        <v>121</v>
      </c>
      <c r="H61" s="9" t="s">
        <v>88</v>
      </c>
      <c r="I61" s="9" t="s">
        <v>89</v>
      </c>
      <c r="J61" s="9" t="s">
        <v>76</v>
      </c>
      <c r="K61" s="9" t="s">
        <v>50</v>
      </c>
      <c r="L61" s="1" t="s">
        <v>2111</v>
      </c>
    </row>
    <row r="62" spans="1:12" ht="15" hidden="1" x14ac:dyDescent="0.25">
      <c r="A62" s="1" t="s">
        <v>1277</v>
      </c>
      <c r="B62" s="1" t="s">
        <v>142</v>
      </c>
      <c r="C62" s="8">
        <v>23</v>
      </c>
      <c r="D62" s="19">
        <v>0.30666666666666664</v>
      </c>
      <c r="E62" s="9" t="s">
        <v>109</v>
      </c>
      <c r="F62" s="9" t="s">
        <v>71</v>
      </c>
      <c r="G62" s="9" t="s">
        <v>121</v>
      </c>
      <c r="H62" s="9" t="s">
        <v>88</v>
      </c>
      <c r="I62" s="9" t="s">
        <v>57</v>
      </c>
      <c r="J62" s="9" t="s">
        <v>58</v>
      </c>
      <c r="K62" s="9" t="s">
        <v>50</v>
      </c>
      <c r="L62" s="1" t="s">
        <v>2111</v>
      </c>
    </row>
    <row r="63" spans="1:12" ht="15" hidden="1" x14ac:dyDescent="0.25">
      <c r="A63" s="7" t="s">
        <v>1314</v>
      </c>
      <c r="B63" s="7" t="s">
        <v>142</v>
      </c>
      <c r="C63" s="7">
        <v>21</v>
      </c>
      <c r="D63" s="19">
        <v>0.28000000000000003</v>
      </c>
      <c r="E63" s="9" t="s">
        <v>109</v>
      </c>
      <c r="F63" s="9" t="s">
        <v>71</v>
      </c>
      <c r="G63" s="9" t="s">
        <v>121</v>
      </c>
      <c r="H63" s="9" t="s">
        <v>74</v>
      </c>
      <c r="I63" s="9" t="s">
        <v>57</v>
      </c>
      <c r="J63" s="9" t="s">
        <v>76</v>
      </c>
      <c r="K63" s="9" t="s">
        <v>53</v>
      </c>
      <c r="L63" s="1" t="s">
        <v>2108</v>
      </c>
    </row>
    <row r="64" spans="1:12" ht="15" hidden="1" x14ac:dyDescent="0.25">
      <c r="A64" s="7" t="s">
        <v>2094</v>
      </c>
      <c r="B64" s="7" t="s">
        <v>142</v>
      </c>
      <c r="C64" s="7">
        <v>59</v>
      </c>
      <c r="D64" s="19">
        <v>0.78666666666666663</v>
      </c>
      <c r="E64" s="9" t="s">
        <v>118</v>
      </c>
      <c r="F64" s="9" t="s">
        <v>71</v>
      </c>
      <c r="G64" s="9" t="s">
        <v>121</v>
      </c>
      <c r="H64" s="9" t="s">
        <v>88</v>
      </c>
      <c r="I64" s="9" t="s">
        <v>57</v>
      </c>
      <c r="J64" s="9" t="s">
        <v>76</v>
      </c>
      <c r="K64" s="9" t="s">
        <v>50</v>
      </c>
      <c r="L64" s="1" t="s">
        <v>2111</v>
      </c>
    </row>
    <row r="65" spans="1:12" ht="15" hidden="1" x14ac:dyDescent="0.25">
      <c r="A65" s="14" t="s">
        <v>1363</v>
      </c>
      <c r="B65" s="14" t="s">
        <v>142</v>
      </c>
      <c r="C65" s="14">
        <v>29</v>
      </c>
      <c r="D65" s="19">
        <v>0.38666666666666666</v>
      </c>
      <c r="E65" s="9" t="s">
        <v>109</v>
      </c>
      <c r="F65" s="9" t="s">
        <v>474</v>
      </c>
      <c r="G65" s="9" t="s">
        <v>121</v>
      </c>
      <c r="H65" s="9" t="s">
        <v>131</v>
      </c>
      <c r="I65" s="9" t="s">
        <v>57</v>
      </c>
      <c r="J65" s="9" t="s">
        <v>58</v>
      </c>
      <c r="K65" s="9" t="s">
        <v>50</v>
      </c>
      <c r="L65" s="1" t="s">
        <v>2108</v>
      </c>
    </row>
    <row r="66" spans="1:12" ht="15" hidden="1" x14ac:dyDescent="0.25">
      <c r="A66" s="14" t="s">
        <v>1386</v>
      </c>
      <c r="B66" s="14" t="s">
        <v>142</v>
      </c>
      <c r="C66" s="14">
        <v>26</v>
      </c>
      <c r="D66" s="19">
        <v>0.34666666666666668</v>
      </c>
      <c r="E66" s="9" t="s">
        <v>826</v>
      </c>
      <c r="F66" s="9" t="s">
        <v>151</v>
      </c>
      <c r="G66" s="9" t="s">
        <v>121</v>
      </c>
      <c r="H66" s="9" t="s">
        <v>88</v>
      </c>
      <c r="I66" s="9" t="s">
        <v>57</v>
      </c>
      <c r="J66" s="9" t="s">
        <v>76</v>
      </c>
      <c r="K66" s="9" t="s">
        <v>50</v>
      </c>
      <c r="L66" s="1" t="s">
        <v>2111</v>
      </c>
    </row>
    <row r="67" spans="1:12" ht="15" hidden="1" x14ac:dyDescent="0.25">
      <c r="A67" s="14" t="s">
        <v>1423</v>
      </c>
      <c r="B67" s="14" t="s">
        <v>39</v>
      </c>
      <c r="C67" s="14">
        <v>30</v>
      </c>
      <c r="D67" s="19">
        <v>0.4</v>
      </c>
      <c r="E67" s="9" t="s">
        <v>45</v>
      </c>
      <c r="F67" s="9" t="s">
        <v>71</v>
      </c>
      <c r="G67" s="9" t="s">
        <v>121</v>
      </c>
      <c r="H67" s="9" t="s">
        <v>88</v>
      </c>
      <c r="I67" s="9" t="s">
        <v>57</v>
      </c>
      <c r="J67" s="9" t="s">
        <v>76</v>
      </c>
      <c r="K67" s="9" t="s">
        <v>50</v>
      </c>
      <c r="L67" s="1" t="s">
        <v>2111</v>
      </c>
    </row>
    <row r="68" spans="1:12" ht="15" hidden="1" x14ac:dyDescent="0.25">
      <c r="A68" s="14" t="s">
        <v>1513</v>
      </c>
      <c r="B68" s="14" t="s">
        <v>142</v>
      </c>
      <c r="C68" s="14">
        <v>23</v>
      </c>
      <c r="D68" s="19">
        <v>0.30666666666666664</v>
      </c>
      <c r="E68" s="9" t="s">
        <v>45</v>
      </c>
      <c r="F68" s="9" t="s">
        <v>71</v>
      </c>
      <c r="G68" s="9" t="s">
        <v>121</v>
      </c>
      <c r="H68" s="9" t="s">
        <v>56</v>
      </c>
      <c r="I68" s="9" t="s">
        <v>57</v>
      </c>
      <c r="J68" s="9" t="s">
        <v>76</v>
      </c>
      <c r="K68" s="9" t="s">
        <v>50</v>
      </c>
      <c r="L68" s="1" t="s">
        <v>2111</v>
      </c>
    </row>
    <row r="69" spans="1:12" ht="15" hidden="1" x14ac:dyDescent="0.25">
      <c r="A69" s="14" t="s">
        <v>1606</v>
      </c>
      <c r="B69" s="14" t="s">
        <v>142</v>
      </c>
      <c r="C69" s="14">
        <v>24</v>
      </c>
      <c r="D69" s="19">
        <v>0.32</v>
      </c>
      <c r="E69" s="9" t="s">
        <v>45</v>
      </c>
      <c r="F69" s="9" t="s">
        <v>49</v>
      </c>
      <c r="G69" s="9" t="s">
        <v>121</v>
      </c>
      <c r="H69" s="9" t="s">
        <v>131</v>
      </c>
      <c r="I69" s="9" t="s">
        <v>57</v>
      </c>
      <c r="J69" s="9" t="s">
        <v>76</v>
      </c>
      <c r="K69" s="9" t="s">
        <v>50</v>
      </c>
      <c r="L69" s="1" t="s">
        <v>2108</v>
      </c>
    </row>
    <row r="70" spans="1:12" ht="15" hidden="1" x14ac:dyDescent="0.25">
      <c r="A70" s="7" t="s">
        <v>1739</v>
      </c>
      <c r="B70" s="7" t="s">
        <v>142</v>
      </c>
      <c r="C70" s="7">
        <v>28</v>
      </c>
      <c r="D70" s="19">
        <v>0.37333333333333335</v>
      </c>
      <c r="E70" s="9" t="s">
        <v>118</v>
      </c>
      <c r="F70" s="9" t="s">
        <v>71</v>
      </c>
      <c r="G70" s="9" t="s">
        <v>121</v>
      </c>
      <c r="H70" s="9" t="s">
        <v>131</v>
      </c>
      <c r="I70" s="9" t="s">
        <v>57</v>
      </c>
      <c r="J70" s="9" t="s">
        <v>76</v>
      </c>
      <c r="K70" s="9" t="s">
        <v>50</v>
      </c>
      <c r="L70" s="1" t="s">
        <v>2108</v>
      </c>
    </row>
    <row r="71" spans="1:12" ht="15" hidden="1" x14ac:dyDescent="0.25">
      <c r="A71" s="14" t="s">
        <v>1750</v>
      </c>
      <c r="B71" s="14" t="s">
        <v>142</v>
      </c>
      <c r="C71" s="14">
        <v>38</v>
      </c>
      <c r="D71" s="19">
        <v>0.50666666666666671</v>
      </c>
      <c r="E71" s="9" t="s">
        <v>85</v>
      </c>
      <c r="F71" s="9" t="s">
        <v>71</v>
      </c>
      <c r="G71" s="9" t="s">
        <v>121</v>
      </c>
      <c r="H71" s="9" t="s">
        <v>74</v>
      </c>
      <c r="I71" s="9" t="s">
        <v>57</v>
      </c>
      <c r="J71" s="9" t="s">
        <v>90</v>
      </c>
      <c r="K71" s="9" t="s">
        <v>50</v>
      </c>
      <c r="L71" s="1" t="s">
        <v>2108</v>
      </c>
    </row>
    <row r="72" spans="1:12" ht="15" hidden="1" x14ac:dyDescent="0.25">
      <c r="A72" s="14" t="s">
        <v>1888</v>
      </c>
      <c r="B72" s="14" t="s">
        <v>142</v>
      </c>
      <c r="C72" s="14">
        <v>57</v>
      </c>
      <c r="D72" s="19">
        <v>0.76</v>
      </c>
      <c r="E72" s="9" t="s">
        <v>118</v>
      </c>
      <c r="F72" s="9" t="s">
        <v>474</v>
      </c>
      <c r="G72" s="9" t="s">
        <v>121</v>
      </c>
      <c r="H72" s="9" t="s">
        <v>88</v>
      </c>
      <c r="I72" s="9" t="s">
        <v>57</v>
      </c>
      <c r="J72" s="9" t="s">
        <v>76</v>
      </c>
      <c r="K72" s="9" t="s">
        <v>50</v>
      </c>
      <c r="L72" s="1" t="s">
        <v>2111</v>
      </c>
    </row>
    <row r="73" spans="1:12" ht="15" hidden="1" x14ac:dyDescent="0.25">
      <c r="A73" s="7" t="s">
        <v>1927</v>
      </c>
      <c r="B73" s="7" t="s">
        <v>142</v>
      </c>
      <c r="C73" s="7">
        <v>31</v>
      </c>
      <c r="D73" s="19">
        <v>0.41333333333333333</v>
      </c>
      <c r="E73" s="9" t="s">
        <v>118</v>
      </c>
      <c r="F73" s="9" t="s">
        <v>71</v>
      </c>
      <c r="G73" s="9" t="s">
        <v>121</v>
      </c>
      <c r="H73" s="9" t="s">
        <v>56</v>
      </c>
      <c r="I73" s="9" t="s">
        <v>57</v>
      </c>
      <c r="J73" s="9" t="s">
        <v>58</v>
      </c>
      <c r="K73" s="9" t="s">
        <v>50</v>
      </c>
      <c r="L73" s="1" t="s">
        <v>2111</v>
      </c>
    </row>
    <row r="74" spans="1:12" ht="15" hidden="1" x14ac:dyDescent="0.25">
      <c r="A74" s="7" t="s">
        <v>2059</v>
      </c>
      <c r="B74" s="7" t="s">
        <v>142</v>
      </c>
      <c r="C74" s="7">
        <v>37</v>
      </c>
      <c r="D74" s="19">
        <v>0.49333333333333335</v>
      </c>
      <c r="E74" s="9" t="s">
        <v>118</v>
      </c>
      <c r="F74" s="9" t="s">
        <v>71</v>
      </c>
      <c r="G74" s="9" t="s">
        <v>121</v>
      </c>
      <c r="H74" s="9" t="s">
        <v>56</v>
      </c>
      <c r="I74" s="9" t="s">
        <v>57</v>
      </c>
      <c r="J74" s="9" t="s">
        <v>58</v>
      </c>
      <c r="K74" s="9" t="s">
        <v>50</v>
      </c>
      <c r="L74" s="1" t="s">
        <v>2111</v>
      </c>
    </row>
    <row r="75" spans="1:12" ht="15" x14ac:dyDescent="0.25">
      <c r="A75" s="1" t="s">
        <v>223</v>
      </c>
      <c r="B75" s="1" t="s">
        <v>142</v>
      </c>
      <c r="C75" s="8">
        <v>34</v>
      </c>
      <c r="D75" s="19">
        <v>0.45333333333333331</v>
      </c>
      <c r="E75" s="9" t="s">
        <v>118</v>
      </c>
      <c r="F75" s="9" t="s">
        <v>71</v>
      </c>
      <c r="G75" s="9" t="s">
        <v>228</v>
      </c>
      <c r="H75" s="9" t="s">
        <v>74</v>
      </c>
      <c r="I75" s="9" t="s">
        <v>57</v>
      </c>
      <c r="J75" s="9" t="s">
        <v>76</v>
      </c>
      <c r="K75" s="9" t="s">
        <v>53</v>
      </c>
      <c r="L75" s="1" t="s">
        <v>2108</v>
      </c>
    </row>
    <row r="76" spans="1:12" ht="15" x14ac:dyDescent="0.25">
      <c r="A76" s="1" t="s">
        <v>325</v>
      </c>
      <c r="B76" s="1" t="s">
        <v>39</v>
      </c>
      <c r="C76" s="8">
        <v>40</v>
      </c>
      <c r="D76" s="19">
        <v>0.53333333333333333</v>
      </c>
      <c r="E76" s="9" t="s">
        <v>118</v>
      </c>
      <c r="F76" s="9" t="s">
        <v>71</v>
      </c>
      <c r="G76" s="9" t="s">
        <v>228</v>
      </c>
      <c r="H76" s="9" t="s">
        <v>88</v>
      </c>
      <c r="I76" s="9" t="s">
        <v>89</v>
      </c>
      <c r="J76" s="9" t="s">
        <v>58</v>
      </c>
      <c r="K76" s="9" t="s">
        <v>50</v>
      </c>
      <c r="L76" s="1" t="s">
        <v>2111</v>
      </c>
    </row>
    <row r="77" spans="1:12" ht="15" x14ac:dyDescent="0.25">
      <c r="A77" s="7" t="s">
        <v>388</v>
      </c>
      <c r="B77" s="7" t="s">
        <v>142</v>
      </c>
      <c r="C77" s="7">
        <v>39</v>
      </c>
      <c r="D77" s="19">
        <v>0.52</v>
      </c>
      <c r="E77" s="9" t="s">
        <v>118</v>
      </c>
      <c r="F77" s="9" t="s">
        <v>71</v>
      </c>
      <c r="G77" s="9" t="s">
        <v>228</v>
      </c>
      <c r="H77" s="9" t="s">
        <v>131</v>
      </c>
      <c r="I77" s="9" t="s">
        <v>57</v>
      </c>
      <c r="J77" s="9" t="s">
        <v>58</v>
      </c>
      <c r="K77" s="9" t="s">
        <v>50</v>
      </c>
      <c r="L77" s="1" t="s">
        <v>2108</v>
      </c>
    </row>
    <row r="78" spans="1:12" ht="15" x14ac:dyDescent="0.25">
      <c r="A78" s="7" t="s">
        <v>529</v>
      </c>
      <c r="B78" s="7" t="s">
        <v>142</v>
      </c>
      <c r="C78" s="7">
        <v>36</v>
      </c>
      <c r="D78" s="19">
        <v>0.48</v>
      </c>
      <c r="E78" s="9" t="s">
        <v>118</v>
      </c>
      <c r="F78" s="9" t="s">
        <v>261</v>
      </c>
      <c r="G78" s="9" t="s">
        <v>228</v>
      </c>
      <c r="H78" s="9" t="s">
        <v>56</v>
      </c>
      <c r="I78" s="9" t="s">
        <v>57</v>
      </c>
      <c r="J78" s="9" t="s">
        <v>58</v>
      </c>
      <c r="K78" s="9" t="s">
        <v>50</v>
      </c>
      <c r="L78" s="1" t="s">
        <v>2111</v>
      </c>
    </row>
    <row r="79" spans="1:12" ht="15" x14ac:dyDescent="0.25">
      <c r="A79" s="14" t="s">
        <v>945</v>
      </c>
      <c r="B79" s="14" t="s">
        <v>142</v>
      </c>
      <c r="C79" s="14">
        <v>32</v>
      </c>
      <c r="D79" s="19">
        <v>0.42666666666666669</v>
      </c>
      <c r="E79" s="9" t="s">
        <v>68</v>
      </c>
      <c r="F79" s="9" t="s">
        <v>71</v>
      </c>
      <c r="G79" s="9" t="s">
        <v>228</v>
      </c>
      <c r="H79" s="9" t="s">
        <v>88</v>
      </c>
      <c r="I79" s="9" t="s">
        <v>89</v>
      </c>
      <c r="J79" s="9" t="s">
        <v>90</v>
      </c>
      <c r="K79" s="9" t="s">
        <v>50</v>
      </c>
      <c r="L79" s="1" t="s">
        <v>2111</v>
      </c>
    </row>
    <row r="80" spans="1:12" ht="15" x14ac:dyDescent="0.25">
      <c r="A80" s="14" t="s">
        <v>957</v>
      </c>
      <c r="B80" s="14" t="s">
        <v>39</v>
      </c>
      <c r="C80" s="14">
        <v>34</v>
      </c>
      <c r="D80" s="19">
        <v>0.45333333333333331</v>
      </c>
      <c r="E80" s="9" t="s">
        <v>68</v>
      </c>
      <c r="F80" s="9" t="s">
        <v>71</v>
      </c>
      <c r="G80" s="9" t="s">
        <v>228</v>
      </c>
      <c r="H80" s="9" t="s">
        <v>131</v>
      </c>
      <c r="I80" s="9" t="s">
        <v>57</v>
      </c>
      <c r="J80" s="9" t="s">
        <v>76</v>
      </c>
      <c r="K80" s="9" t="s">
        <v>50</v>
      </c>
      <c r="L80" s="1" t="s">
        <v>2108</v>
      </c>
    </row>
    <row r="81" spans="1:12" ht="15" x14ac:dyDescent="0.25">
      <c r="A81" s="7" t="s">
        <v>1014</v>
      </c>
      <c r="B81" s="7" t="s">
        <v>142</v>
      </c>
      <c r="C81" s="7">
        <v>27</v>
      </c>
      <c r="D81" s="19">
        <v>0.36</v>
      </c>
      <c r="E81" s="9" t="s">
        <v>109</v>
      </c>
      <c r="F81" s="9" t="s">
        <v>355</v>
      </c>
      <c r="G81" s="9" t="s">
        <v>228</v>
      </c>
      <c r="H81" s="9" t="s">
        <v>74</v>
      </c>
      <c r="I81" s="9" t="s">
        <v>57</v>
      </c>
      <c r="J81" s="9" t="s">
        <v>90</v>
      </c>
      <c r="K81" s="9" t="s">
        <v>50</v>
      </c>
      <c r="L81" s="1" t="s">
        <v>2108</v>
      </c>
    </row>
    <row r="82" spans="1:12" ht="15" x14ac:dyDescent="0.25">
      <c r="A82" s="14" t="s">
        <v>1051</v>
      </c>
      <c r="B82" s="14" t="s">
        <v>142</v>
      </c>
      <c r="C82" s="14">
        <v>26</v>
      </c>
      <c r="D82" s="19">
        <v>0.34666666666666668</v>
      </c>
      <c r="E82" s="9" t="s">
        <v>68</v>
      </c>
      <c r="F82" s="9" t="s">
        <v>49</v>
      </c>
      <c r="G82" s="9" t="s">
        <v>228</v>
      </c>
      <c r="H82" s="9" t="s">
        <v>74</v>
      </c>
      <c r="I82" s="9" t="s">
        <v>57</v>
      </c>
      <c r="J82" s="9" t="s">
        <v>76</v>
      </c>
      <c r="K82" s="9" t="s">
        <v>50</v>
      </c>
      <c r="L82" s="1" t="s">
        <v>2108</v>
      </c>
    </row>
    <row r="83" spans="1:12" ht="15" x14ac:dyDescent="0.25">
      <c r="A83" s="14" t="s">
        <v>1070</v>
      </c>
      <c r="B83" s="14" t="s">
        <v>142</v>
      </c>
      <c r="C83" s="14">
        <v>37</v>
      </c>
      <c r="D83" s="19">
        <v>0.49333333333333335</v>
      </c>
      <c r="E83" s="9" t="s">
        <v>118</v>
      </c>
      <c r="F83" s="9" t="s">
        <v>71</v>
      </c>
      <c r="G83" s="9" t="s">
        <v>228</v>
      </c>
      <c r="H83" s="9" t="s">
        <v>88</v>
      </c>
      <c r="I83" s="9" t="s">
        <v>89</v>
      </c>
      <c r="J83" s="9" t="s">
        <v>58</v>
      </c>
      <c r="K83" s="9" t="s">
        <v>50</v>
      </c>
      <c r="L83" s="1" t="s">
        <v>2111</v>
      </c>
    </row>
    <row r="84" spans="1:12" ht="15" x14ac:dyDescent="0.25">
      <c r="A84" s="14" t="s">
        <v>1103</v>
      </c>
      <c r="B84" s="14" t="s">
        <v>142</v>
      </c>
      <c r="C84" s="14">
        <v>23</v>
      </c>
      <c r="D84" s="19">
        <v>0.30666666666666664</v>
      </c>
      <c r="E84" s="9" t="s">
        <v>118</v>
      </c>
      <c r="F84" s="9" t="s">
        <v>71</v>
      </c>
      <c r="G84" s="9" t="s">
        <v>228</v>
      </c>
      <c r="H84" s="9" t="s">
        <v>74</v>
      </c>
      <c r="I84" s="9" t="s">
        <v>57</v>
      </c>
      <c r="J84" s="9" t="s">
        <v>76</v>
      </c>
      <c r="K84" s="9" t="s">
        <v>50</v>
      </c>
      <c r="L84" s="1" t="s">
        <v>2108</v>
      </c>
    </row>
    <row r="85" spans="1:12" ht="15" x14ac:dyDescent="0.25">
      <c r="A85" s="7" t="s">
        <v>1231</v>
      </c>
      <c r="B85" s="7" t="s">
        <v>142</v>
      </c>
      <c r="C85" s="7">
        <v>25</v>
      </c>
      <c r="D85" s="19">
        <v>0.33333333333333331</v>
      </c>
      <c r="E85" s="9" t="s">
        <v>45</v>
      </c>
      <c r="F85" s="9" t="s">
        <v>71</v>
      </c>
      <c r="G85" s="9" t="s">
        <v>228</v>
      </c>
      <c r="H85" s="9" t="s">
        <v>131</v>
      </c>
      <c r="I85" s="9" t="s">
        <v>57</v>
      </c>
      <c r="J85" s="9" t="s">
        <v>76</v>
      </c>
      <c r="K85" s="9" t="s">
        <v>50</v>
      </c>
      <c r="L85" s="1" t="s">
        <v>2108</v>
      </c>
    </row>
    <row r="86" spans="1:12" ht="15" x14ac:dyDescent="0.25">
      <c r="A86" s="14" t="s">
        <v>1348</v>
      </c>
      <c r="B86" s="14" t="s">
        <v>39</v>
      </c>
      <c r="C86" s="14">
        <v>57</v>
      </c>
      <c r="D86" s="19">
        <v>0.76</v>
      </c>
      <c r="E86" s="9" t="s">
        <v>118</v>
      </c>
      <c r="F86" s="9" t="s">
        <v>71</v>
      </c>
      <c r="G86" s="9" t="s">
        <v>228</v>
      </c>
      <c r="H86" s="9" t="s">
        <v>88</v>
      </c>
      <c r="I86" s="9" t="s">
        <v>57</v>
      </c>
      <c r="J86" s="9" t="s">
        <v>58</v>
      </c>
      <c r="K86" s="9" t="s">
        <v>50</v>
      </c>
      <c r="L86" s="1" t="s">
        <v>2111</v>
      </c>
    </row>
    <row r="87" spans="1:12" ht="15" x14ac:dyDescent="0.25">
      <c r="A87" s="14" t="s">
        <v>1397</v>
      </c>
      <c r="B87" s="14" t="s">
        <v>142</v>
      </c>
      <c r="C87" s="14">
        <v>22</v>
      </c>
      <c r="D87" s="19">
        <v>0.29333333333333333</v>
      </c>
      <c r="E87" s="9" t="s">
        <v>68</v>
      </c>
      <c r="F87" s="9" t="s">
        <v>71</v>
      </c>
      <c r="G87" s="9" t="s">
        <v>228</v>
      </c>
      <c r="H87" s="9" t="s">
        <v>56</v>
      </c>
      <c r="I87" s="9" t="s">
        <v>57</v>
      </c>
      <c r="J87" s="9" t="s">
        <v>76</v>
      </c>
      <c r="K87" s="9" t="s">
        <v>50</v>
      </c>
      <c r="L87" s="1" t="s">
        <v>2111</v>
      </c>
    </row>
    <row r="88" spans="1:12" ht="15" x14ac:dyDescent="0.25">
      <c r="A88" s="14" t="s">
        <v>1436</v>
      </c>
      <c r="B88" s="14" t="s">
        <v>39</v>
      </c>
      <c r="C88" s="14">
        <v>25</v>
      </c>
      <c r="D88" s="19">
        <v>0.33333333333333331</v>
      </c>
      <c r="E88" s="9" t="s">
        <v>45</v>
      </c>
      <c r="F88" s="9" t="s">
        <v>71</v>
      </c>
      <c r="G88" s="9" t="s">
        <v>228</v>
      </c>
      <c r="H88" s="9" t="s">
        <v>74</v>
      </c>
      <c r="I88" s="9" t="s">
        <v>89</v>
      </c>
      <c r="J88" s="9" t="s">
        <v>76</v>
      </c>
      <c r="K88" s="9" t="s">
        <v>50</v>
      </c>
      <c r="L88" s="1" t="s">
        <v>2108</v>
      </c>
    </row>
    <row r="89" spans="1:12" ht="15" x14ac:dyDescent="0.25">
      <c r="A89" s="14" t="s">
        <v>1442</v>
      </c>
      <c r="B89" s="14" t="s">
        <v>142</v>
      </c>
      <c r="C89" s="14">
        <v>30</v>
      </c>
      <c r="D89" s="19">
        <v>0.4</v>
      </c>
      <c r="E89" s="9" t="s">
        <v>45</v>
      </c>
      <c r="F89" s="9" t="s">
        <v>71</v>
      </c>
      <c r="G89" s="9" t="s">
        <v>228</v>
      </c>
      <c r="H89" s="9" t="s">
        <v>88</v>
      </c>
      <c r="I89" s="9" t="s">
        <v>57</v>
      </c>
      <c r="J89" s="9" t="s">
        <v>58</v>
      </c>
      <c r="K89" s="9" t="s">
        <v>50</v>
      </c>
      <c r="L89" s="1" t="s">
        <v>2111</v>
      </c>
    </row>
    <row r="90" spans="1:12" ht="15" x14ac:dyDescent="0.25">
      <c r="A90" s="14" t="s">
        <v>1454</v>
      </c>
      <c r="B90" s="14" t="s">
        <v>142</v>
      </c>
      <c r="C90" s="14">
        <v>35</v>
      </c>
      <c r="D90" s="19">
        <v>0.46666666666666667</v>
      </c>
      <c r="E90" s="9" t="s">
        <v>118</v>
      </c>
      <c r="F90" s="9" t="s">
        <v>71</v>
      </c>
      <c r="G90" s="9" t="s">
        <v>228</v>
      </c>
      <c r="H90" s="9" t="s">
        <v>74</v>
      </c>
      <c r="I90" s="9" t="s">
        <v>89</v>
      </c>
      <c r="J90" s="9" t="s">
        <v>76</v>
      </c>
      <c r="K90" s="9" t="s">
        <v>50</v>
      </c>
      <c r="L90" s="1" t="s">
        <v>2108</v>
      </c>
    </row>
    <row r="91" spans="1:12" ht="15" x14ac:dyDescent="0.25">
      <c r="A91" s="14" t="s">
        <v>1465</v>
      </c>
      <c r="B91" s="14" t="s">
        <v>39</v>
      </c>
      <c r="C91" s="14">
        <v>35</v>
      </c>
      <c r="D91" s="19">
        <v>0.46666666666666667</v>
      </c>
      <c r="E91" s="9" t="s">
        <v>118</v>
      </c>
      <c r="F91" s="9" t="s">
        <v>71</v>
      </c>
      <c r="G91" s="9" t="s">
        <v>228</v>
      </c>
      <c r="H91" s="9" t="s">
        <v>56</v>
      </c>
      <c r="I91" s="9" t="s">
        <v>292</v>
      </c>
      <c r="J91" s="9" t="s">
        <v>76</v>
      </c>
      <c r="K91" s="9" t="s">
        <v>50</v>
      </c>
      <c r="L91" s="1" t="s">
        <v>2111</v>
      </c>
    </row>
    <row r="92" spans="1:12" ht="15" x14ac:dyDescent="0.25">
      <c r="A92" s="14" t="s">
        <v>1860</v>
      </c>
      <c r="B92" s="14" t="s">
        <v>142</v>
      </c>
      <c r="C92" s="14">
        <v>28</v>
      </c>
      <c r="D92" s="19">
        <v>0.37333333333333335</v>
      </c>
      <c r="E92" s="9" t="s">
        <v>45</v>
      </c>
      <c r="F92" s="9" t="s">
        <v>71</v>
      </c>
      <c r="G92" s="9" t="s">
        <v>228</v>
      </c>
      <c r="H92" s="9" t="s">
        <v>56</v>
      </c>
      <c r="I92" s="9" t="s">
        <v>57</v>
      </c>
      <c r="J92" s="9" t="s">
        <v>58</v>
      </c>
      <c r="K92" s="9" t="s">
        <v>50</v>
      </c>
      <c r="L92" s="1" t="s">
        <v>2111</v>
      </c>
    </row>
    <row r="93" spans="1:12" ht="15" x14ac:dyDescent="0.25">
      <c r="A93" s="7" t="s">
        <v>1939</v>
      </c>
      <c r="B93" s="7" t="s">
        <v>142</v>
      </c>
      <c r="C93" s="7">
        <v>26</v>
      </c>
      <c r="D93" s="19">
        <v>0.34666666666666668</v>
      </c>
      <c r="E93" s="9" t="s">
        <v>109</v>
      </c>
      <c r="F93" s="9" t="s">
        <v>71</v>
      </c>
      <c r="G93" s="9" t="s">
        <v>228</v>
      </c>
      <c r="H93" s="9" t="s">
        <v>131</v>
      </c>
      <c r="I93" s="9" t="s">
        <v>89</v>
      </c>
      <c r="J93" s="9" t="s">
        <v>58</v>
      </c>
      <c r="K93" s="9" t="s">
        <v>50</v>
      </c>
      <c r="L93" s="1" t="s">
        <v>2108</v>
      </c>
    </row>
    <row r="94" spans="1:12" ht="15" x14ac:dyDescent="0.25">
      <c r="A94" s="7" t="s">
        <v>1977</v>
      </c>
      <c r="B94" s="7" t="s">
        <v>142</v>
      </c>
      <c r="C94" s="7">
        <v>46</v>
      </c>
      <c r="D94" s="19">
        <v>0.61333333333333329</v>
      </c>
      <c r="E94" s="9" t="s">
        <v>118</v>
      </c>
      <c r="F94" s="9" t="s">
        <v>49</v>
      </c>
      <c r="G94" s="9" t="s">
        <v>228</v>
      </c>
      <c r="H94" s="9" t="s">
        <v>56</v>
      </c>
      <c r="I94" s="9" t="s">
        <v>57</v>
      </c>
      <c r="J94" s="9" t="s">
        <v>76</v>
      </c>
      <c r="K94" s="9" t="s">
        <v>50</v>
      </c>
      <c r="L94" s="1" t="s">
        <v>2111</v>
      </c>
    </row>
  </sheetData>
  <autoFilter ref="A1:L94" xr:uid="{0940F6FE-4442-4F7D-B4CD-EC849F9BA7B7}">
    <filterColumn colId="6">
      <filters>
        <filter val="Entre R$ 4000,00 e R$ 5000,00"/>
      </filters>
    </filterColumn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3C0B-9C9D-4509-9688-547F28DE256D}">
  <dimension ref="A1:L106"/>
  <sheetViews>
    <sheetView workbookViewId="0"/>
  </sheetViews>
  <sheetFormatPr defaultRowHeight="12.75" x14ac:dyDescent="0.2"/>
  <cols>
    <col min="1" max="1" width="31.85546875" bestFit="1" customWidth="1"/>
  </cols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2107</v>
      </c>
    </row>
    <row r="2" spans="1:12" ht="15" x14ac:dyDescent="0.25">
      <c r="A2" s="7" t="s">
        <v>134</v>
      </c>
      <c r="B2" s="7" t="s">
        <v>142</v>
      </c>
      <c r="C2" s="7">
        <v>35</v>
      </c>
      <c r="D2" s="19">
        <v>0.46666666666666667</v>
      </c>
      <c r="E2" s="9" t="s">
        <v>118</v>
      </c>
      <c r="F2" s="9" t="s">
        <v>71</v>
      </c>
      <c r="G2" s="9" t="s">
        <v>77</v>
      </c>
      <c r="H2" s="9" t="s">
        <v>88</v>
      </c>
      <c r="I2" s="9" t="s">
        <v>89</v>
      </c>
      <c r="J2" s="9" t="s">
        <v>76</v>
      </c>
      <c r="K2" s="9" t="s">
        <v>50</v>
      </c>
      <c r="L2" s="1" t="s">
        <v>2111</v>
      </c>
    </row>
    <row r="3" spans="1:12" ht="15" x14ac:dyDescent="0.25">
      <c r="A3" s="7" t="s">
        <v>161</v>
      </c>
      <c r="B3" s="7" t="s">
        <v>142</v>
      </c>
      <c r="C3" s="7">
        <v>28</v>
      </c>
      <c r="D3" s="19">
        <v>0.37333333333333335</v>
      </c>
      <c r="E3" s="9" t="s">
        <v>118</v>
      </c>
      <c r="F3" s="9" t="s">
        <v>49</v>
      </c>
      <c r="G3" s="9" t="s">
        <v>61</v>
      </c>
      <c r="H3" s="9" t="s">
        <v>88</v>
      </c>
      <c r="I3" s="9" t="s">
        <v>89</v>
      </c>
      <c r="J3" s="9" t="s">
        <v>76</v>
      </c>
      <c r="K3" s="9" t="s">
        <v>50</v>
      </c>
      <c r="L3" s="1" t="s">
        <v>2111</v>
      </c>
    </row>
    <row r="4" spans="1:12" ht="15" x14ac:dyDescent="0.25">
      <c r="A4" s="1" t="s">
        <v>325</v>
      </c>
      <c r="B4" s="1" t="s">
        <v>39</v>
      </c>
      <c r="C4" s="8">
        <v>40</v>
      </c>
      <c r="D4" s="19">
        <v>0.53333333333333333</v>
      </c>
      <c r="E4" s="9" t="s">
        <v>118</v>
      </c>
      <c r="F4" s="9" t="s">
        <v>71</v>
      </c>
      <c r="G4" s="9" t="s">
        <v>228</v>
      </c>
      <c r="H4" s="9" t="s">
        <v>88</v>
      </c>
      <c r="I4" s="9" t="s">
        <v>89</v>
      </c>
      <c r="J4" s="9" t="s">
        <v>58</v>
      </c>
      <c r="K4" s="9" t="s">
        <v>50</v>
      </c>
      <c r="L4" s="1" t="s">
        <v>2111</v>
      </c>
    </row>
    <row r="5" spans="1:12" ht="15" x14ac:dyDescent="0.25">
      <c r="A5" s="7" t="s">
        <v>343</v>
      </c>
      <c r="B5" s="7" t="s">
        <v>142</v>
      </c>
      <c r="C5" s="7">
        <v>50</v>
      </c>
      <c r="D5" s="19">
        <v>0.66666666666666663</v>
      </c>
      <c r="E5" s="9" t="s">
        <v>118</v>
      </c>
      <c r="F5" s="9" t="s">
        <v>71</v>
      </c>
      <c r="G5" s="9" t="s">
        <v>121</v>
      </c>
      <c r="H5" s="9" t="s">
        <v>88</v>
      </c>
      <c r="I5" s="9" t="s">
        <v>57</v>
      </c>
      <c r="J5" s="9" t="s">
        <v>76</v>
      </c>
      <c r="K5" s="9" t="s">
        <v>50</v>
      </c>
      <c r="L5" s="1" t="s">
        <v>2111</v>
      </c>
    </row>
    <row r="6" spans="1:12" ht="15" x14ac:dyDescent="0.25">
      <c r="A6" s="7" t="s">
        <v>646</v>
      </c>
      <c r="B6" s="7" t="s">
        <v>142</v>
      </c>
      <c r="C6" s="7">
        <v>46</v>
      </c>
      <c r="D6" s="19">
        <v>0.61333333333333329</v>
      </c>
      <c r="E6" s="9" t="s">
        <v>118</v>
      </c>
      <c r="F6" s="9" t="s">
        <v>71</v>
      </c>
      <c r="G6" s="9" t="s">
        <v>121</v>
      </c>
      <c r="H6" s="9" t="s">
        <v>88</v>
      </c>
      <c r="I6" s="9" t="s">
        <v>89</v>
      </c>
      <c r="J6" s="9" t="s">
        <v>76</v>
      </c>
      <c r="K6" s="9" t="s">
        <v>50</v>
      </c>
      <c r="L6" s="1" t="s">
        <v>2111</v>
      </c>
    </row>
    <row r="7" spans="1:12" ht="15" x14ac:dyDescent="0.25">
      <c r="A7" s="7" t="s">
        <v>663</v>
      </c>
      <c r="B7" s="7" t="s">
        <v>39</v>
      </c>
      <c r="C7" s="7">
        <v>50</v>
      </c>
      <c r="D7" s="19">
        <v>0.66666666666666663</v>
      </c>
      <c r="E7" s="9" t="s">
        <v>118</v>
      </c>
      <c r="F7" s="9" t="s">
        <v>71</v>
      </c>
      <c r="G7" s="9" t="s">
        <v>121</v>
      </c>
      <c r="H7" s="9" t="s">
        <v>88</v>
      </c>
      <c r="I7" s="9" t="s">
        <v>89</v>
      </c>
      <c r="J7" s="9" t="s">
        <v>280</v>
      </c>
      <c r="K7" s="9" t="s">
        <v>50</v>
      </c>
      <c r="L7" s="1" t="s">
        <v>2111</v>
      </c>
    </row>
    <row r="8" spans="1:12" ht="15" x14ac:dyDescent="0.25">
      <c r="A8" s="7" t="s">
        <v>703</v>
      </c>
      <c r="B8" s="7" t="s">
        <v>39</v>
      </c>
      <c r="C8" s="7">
        <v>60</v>
      </c>
      <c r="D8" s="19">
        <v>0.8</v>
      </c>
      <c r="E8" s="9" t="s">
        <v>118</v>
      </c>
      <c r="F8" s="9" t="s">
        <v>71</v>
      </c>
      <c r="G8" s="9" t="s">
        <v>77</v>
      </c>
      <c r="H8" s="9" t="s">
        <v>56</v>
      </c>
      <c r="I8" s="9" t="s">
        <v>57</v>
      </c>
      <c r="J8" s="9" t="s">
        <v>58</v>
      </c>
      <c r="K8" s="9" t="s">
        <v>50</v>
      </c>
      <c r="L8" s="1" t="s">
        <v>2111</v>
      </c>
    </row>
    <row r="9" spans="1:12" ht="15" x14ac:dyDescent="0.25">
      <c r="A9" s="14" t="s">
        <v>909</v>
      </c>
      <c r="B9" s="14" t="s">
        <v>39</v>
      </c>
      <c r="C9" s="14">
        <v>36</v>
      </c>
      <c r="D9" s="19">
        <v>0.48</v>
      </c>
      <c r="E9" s="9" t="s">
        <v>118</v>
      </c>
      <c r="F9" s="9" t="s">
        <v>71</v>
      </c>
      <c r="G9" s="9" t="s">
        <v>269</v>
      </c>
      <c r="H9" s="9" t="s">
        <v>88</v>
      </c>
      <c r="I9" s="9" t="s">
        <v>89</v>
      </c>
      <c r="J9" s="9" t="s">
        <v>58</v>
      </c>
      <c r="K9" s="9" t="s">
        <v>50</v>
      </c>
      <c r="L9" s="1" t="s">
        <v>2111</v>
      </c>
    </row>
    <row r="10" spans="1:12" ht="15" x14ac:dyDescent="0.25">
      <c r="A10" s="7" t="s">
        <v>1027</v>
      </c>
      <c r="B10" s="7" t="s">
        <v>142</v>
      </c>
      <c r="C10" s="7">
        <v>37</v>
      </c>
      <c r="D10" s="19">
        <v>0.49333333333333335</v>
      </c>
      <c r="E10" s="9" t="s">
        <v>118</v>
      </c>
      <c r="F10" s="9" t="s">
        <v>71</v>
      </c>
      <c r="G10" s="9" t="s">
        <v>269</v>
      </c>
      <c r="H10" s="9" t="s">
        <v>88</v>
      </c>
      <c r="I10" s="9" t="s">
        <v>57</v>
      </c>
      <c r="J10" s="9" t="s">
        <v>90</v>
      </c>
      <c r="K10" s="9" t="s">
        <v>50</v>
      </c>
      <c r="L10" s="1" t="s">
        <v>2111</v>
      </c>
    </row>
    <row r="11" spans="1:12" ht="15" x14ac:dyDescent="0.25">
      <c r="A11" s="14" t="s">
        <v>1103</v>
      </c>
      <c r="B11" s="14" t="s">
        <v>142</v>
      </c>
      <c r="C11" s="14">
        <v>23</v>
      </c>
      <c r="D11" s="19">
        <v>0.30666666666666664</v>
      </c>
      <c r="E11" s="9" t="s">
        <v>118</v>
      </c>
      <c r="F11" s="9" t="s">
        <v>71</v>
      </c>
      <c r="G11" s="9" t="s">
        <v>228</v>
      </c>
      <c r="H11" s="9" t="s">
        <v>74</v>
      </c>
      <c r="I11" s="9" t="s">
        <v>57</v>
      </c>
      <c r="J11" s="9" t="s">
        <v>76</v>
      </c>
      <c r="K11" s="9" t="s">
        <v>50</v>
      </c>
      <c r="L11" s="1" t="s">
        <v>2108</v>
      </c>
    </row>
    <row r="12" spans="1:12" ht="15" x14ac:dyDescent="0.25">
      <c r="A12" s="7" t="s">
        <v>1243</v>
      </c>
      <c r="B12" s="7" t="s">
        <v>142</v>
      </c>
      <c r="C12" s="7">
        <v>29</v>
      </c>
      <c r="D12" s="19">
        <v>0.38666666666666666</v>
      </c>
      <c r="E12" s="9" t="s">
        <v>118</v>
      </c>
      <c r="F12" s="9" t="s">
        <v>71</v>
      </c>
      <c r="G12" s="9" t="s">
        <v>269</v>
      </c>
      <c r="H12" s="9" t="s">
        <v>56</v>
      </c>
      <c r="I12" s="9" t="s">
        <v>57</v>
      </c>
      <c r="J12" s="9" t="s">
        <v>76</v>
      </c>
      <c r="K12" s="9" t="s">
        <v>50</v>
      </c>
      <c r="L12" s="1" t="s">
        <v>2111</v>
      </c>
    </row>
    <row r="13" spans="1:12" ht="15" x14ac:dyDescent="0.25">
      <c r="A13" s="14" t="s">
        <v>1348</v>
      </c>
      <c r="B13" s="14" t="s">
        <v>39</v>
      </c>
      <c r="C13" s="14">
        <v>57</v>
      </c>
      <c r="D13" s="19">
        <v>0.76</v>
      </c>
      <c r="E13" s="9" t="s">
        <v>118</v>
      </c>
      <c r="F13" s="9" t="s">
        <v>71</v>
      </c>
      <c r="G13" s="9" t="s">
        <v>228</v>
      </c>
      <c r="H13" s="9" t="s">
        <v>88</v>
      </c>
      <c r="I13" s="9" t="s">
        <v>57</v>
      </c>
      <c r="J13" s="9" t="s">
        <v>58</v>
      </c>
      <c r="K13" s="9" t="s">
        <v>50</v>
      </c>
      <c r="L13" s="1" t="s">
        <v>2111</v>
      </c>
    </row>
    <row r="14" spans="1:12" ht="15" x14ac:dyDescent="0.25">
      <c r="A14" s="14" t="s">
        <v>1465</v>
      </c>
      <c r="B14" s="14" t="s">
        <v>39</v>
      </c>
      <c r="C14" s="14">
        <v>35</v>
      </c>
      <c r="D14" s="19">
        <v>0.46666666666666667</v>
      </c>
      <c r="E14" s="9" t="s">
        <v>118</v>
      </c>
      <c r="F14" s="9" t="s">
        <v>71</v>
      </c>
      <c r="G14" s="9" t="s">
        <v>228</v>
      </c>
      <c r="H14" s="9" t="s">
        <v>56</v>
      </c>
      <c r="I14" s="9" t="s">
        <v>292</v>
      </c>
      <c r="J14" s="9" t="s">
        <v>76</v>
      </c>
      <c r="K14" s="9" t="s">
        <v>50</v>
      </c>
      <c r="L14" s="1" t="s">
        <v>2111</v>
      </c>
    </row>
    <row r="15" spans="1:12" ht="15" x14ac:dyDescent="0.25">
      <c r="A15" s="14" t="s">
        <v>1494</v>
      </c>
      <c r="B15" s="14" t="s">
        <v>39</v>
      </c>
      <c r="C15" s="14">
        <v>49</v>
      </c>
      <c r="D15" s="19">
        <v>0.65333333333333332</v>
      </c>
      <c r="E15" s="9" t="s">
        <v>118</v>
      </c>
      <c r="F15" s="9" t="s">
        <v>71</v>
      </c>
      <c r="G15" s="9" t="s">
        <v>121</v>
      </c>
      <c r="H15" s="9" t="s">
        <v>88</v>
      </c>
      <c r="I15" s="9" t="s">
        <v>57</v>
      </c>
      <c r="J15" s="9" t="s">
        <v>76</v>
      </c>
      <c r="K15" s="9" t="s">
        <v>50</v>
      </c>
      <c r="L15" s="1" t="s">
        <v>2111</v>
      </c>
    </row>
    <row r="16" spans="1:12" ht="15" x14ac:dyDescent="0.25">
      <c r="A16" s="14" t="s">
        <v>1562</v>
      </c>
      <c r="B16" s="14" t="s">
        <v>142</v>
      </c>
      <c r="C16" s="14">
        <v>53</v>
      </c>
      <c r="D16" s="19">
        <v>0.70666666666666667</v>
      </c>
      <c r="E16" s="9" t="s">
        <v>118</v>
      </c>
      <c r="F16" s="9" t="s">
        <v>71</v>
      </c>
      <c r="G16" s="9" t="s">
        <v>269</v>
      </c>
      <c r="H16" s="9" t="s">
        <v>88</v>
      </c>
      <c r="I16" s="9" t="s">
        <v>57</v>
      </c>
      <c r="J16" s="9" t="s">
        <v>76</v>
      </c>
      <c r="K16" s="9" t="s">
        <v>50</v>
      </c>
      <c r="L16" s="1" t="s">
        <v>2111</v>
      </c>
    </row>
    <row r="17" spans="1:12" ht="15" x14ac:dyDescent="0.25">
      <c r="A17" s="7" t="s">
        <v>1732</v>
      </c>
      <c r="B17" s="7" t="s">
        <v>39</v>
      </c>
      <c r="C17" s="7">
        <v>23</v>
      </c>
      <c r="D17" s="19">
        <v>0.30666666666666664</v>
      </c>
      <c r="E17" s="9" t="s">
        <v>118</v>
      </c>
      <c r="F17" s="9" t="s">
        <v>71</v>
      </c>
      <c r="G17" s="9" t="s">
        <v>121</v>
      </c>
      <c r="H17" s="9" t="s">
        <v>88</v>
      </c>
      <c r="I17" s="9" t="s">
        <v>89</v>
      </c>
      <c r="J17" s="9" t="s">
        <v>76</v>
      </c>
      <c r="K17" s="9" t="s">
        <v>50</v>
      </c>
      <c r="L17" s="1" t="s">
        <v>2111</v>
      </c>
    </row>
    <row r="18" spans="1:12" ht="15" x14ac:dyDescent="0.25">
      <c r="A18" s="7" t="s">
        <v>1739</v>
      </c>
      <c r="B18" s="7" t="s">
        <v>142</v>
      </c>
      <c r="C18" s="7">
        <v>28</v>
      </c>
      <c r="D18" s="19">
        <v>0.37333333333333335</v>
      </c>
      <c r="E18" s="9" t="s">
        <v>118</v>
      </c>
      <c r="F18" s="9" t="s">
        <v>71</v>
      </c>
      <c r="G18" s="9" t="s">
        <v>121</v>
      </c>
      <c r="H18" s="9" t="s">
        <v>131</v>
      </c>
      <c r="I18" s="9" t="s">
        <v>57</v>
      </c>
      <c r="J18" s="9" t="s">
        <v>76</v>
      </c>
      <c r="K18" s="9" t="s">
        <v>50</v>
      </c>
      <c r="L18" s="1" t="s">
        <v>2108</v>
      </c>
    </row>
    <row r="19" spans="1:12" ht="15" x14ac:dyDescent="0.25">
      <c r="A19" s="14" t="s">
        <v>1762</v>
      </c>
      <c r="B19" s="14" t="s">
        <v>142</v>
      </c>
      <c r="C19" s="14">
        <v>41</v>
      </c>
      <c r="D19" s="19">
        <v>0.54666666666666663</v>
      </c>
      <c r="E19" s="9" t="s">
        <v>118</v>
      </c>
      <c r="F19" s="9" t="s">
        <v>71</v>
      </c>
      <c r="G19" s="9" t="s">
        <v>61</v>
      </c>
      <c r="H19" s="9" t="s">
        <v>88</v>
      </c>
      <c r="I19" s="9" t="s">
        <v>89</v>
      </c>
      <c r="J19" s="9" t="s">
        <v>76</v>
      </c>
      <c r="K19" s="9" t="s">
        <v>50</v>
      </c>
      <c r="L19" s="1" t="s">
        <v>2111</v>
      </c>
    </row>
    <row r="20" spans="1:12" ht="15" x14ac:dyDescent="0.25">
      <c r="A20" s="7" t="s">
        <v>2101</v>
      </c>
      <c r="B20" s="7" t="s">
        <v>142</v>
      </c>
      <c r="C20" s="7">
        <v>37</v>
      </c>
      <c r="D20" s="19">
        <v>0.49333333333333335</v>
      </c>
      <c r="E20" s="9" t="s">
        <v>118</v>
      </c>
      <c r="F20" s="9" t="s">
        <v>71</v>
      </c>
      <c r="G20" s="9" t="s">
        <v>77</v>
      </c>
      <c r="H20" s="9" t="s">
        <v>56</v>
      </c>
      <c r="I20" s="9" t="s">
        <v>89</v>
      </c>
      <c r="J20" s="9" t="s">
        <v>58</v>
      </c>
      <c r="K20" s="9" t="s">
        <v>50</v>
      </c>
      <c r="L20" s="1" t="s">
        <v>2111</v>
      </c>
    </row>
    <row r="21" spans="1:12" ht="15" x14ac:dyDescent="0.25">
      <c r="A21" s="7" t="s">
        <v>2064</v>
      </c>
      <c r="B21" s="7" t="s">
        <v>39</v>
      </c>
      <c r="C21" s="7">
        <v>36</v>
      </c>
      <c r="D21" s="19">
        <v>0.48</v>
      </c>
      <c r="E21" s="9" t="s">
        <v>118</v>
      </c>
      <c r="F21" s="9" t="s">
        <v>71</v>
      </c>
      <c r="G21" s="9" t="s">
        <v>121</v>
      </c>
      <c r="H21" s="9" t="s">
        <v>56</v>
      </c>
      <c r="I21" s="9" t="s">
        <v>89</v>
      </c>
      <c r="J21" s="9" t="s">
        <v>58</v>
      </c>
      <c r="K21" s="9" t="s">
        <v>50</v>
      </c>
      <c r="L21" s="1" t="s">
        <v>2111</v>
      </c>
    </row>
    <row r="22" spans="1:12" ht="15" x14ac:dyDescent="0.25">
      <c r="A22" s="7" t="s">
        <v>357</v>
      </c>
      <c r="B22" s="7" t="s">
        <v>142</v>
      </c>
      <c r="C22" s="7">
        <v>31</v>
      </c>
      <c r="D22" s="20">
        <v>0.41333333333333333</v>
      </c>
      <c r="E22" s="9" t="s">
        <v>85</v>
      </c>
      <c r="F22" s="9" t="s">
        <v>71</v>
      </c>
      <c r="G22" s="9" t="s">
        <v>77</v>
      </c>
      <c r="H22" s="9" t="s">
        <v>74</v>
      </c>
      <c r="I22" s="9" t="s">
        <v>89</v>
      </c>
      <c r="J22" s="9" t="s">
        <v>76</v>
      </c>
      <c r="K22" s="9" t="s">
        <v>50</v>
      </c>
      <c r="L22" t="s">
        <v>2108</v>
      </c>
    </row>
    <row r="23" spans="1:12" ht="15" x14ac:dyDescent="0.25">
      <c r="A23" s="14" t="s">
        <v>2086</v>
      </c>
      <c r="B23" s="14" t="s">
        <v>142</v>
      </c>
      <c r="C23" s="14">
        <v>24</v>
      </c>
      <c r="D23" s="20">
        <v>0.32</v>
      </c>
      <c r="E23" s="9" t="s">
        <v>85</v>
      </c>
      <c r="F23" s="9" t="s">
        <v>261</v>
      </c>
      <c r="G23" s="9" t="s">
        <v>61</v>
      </c>
      <c r="H23" s="9" t="s">
        <v>74</v>
      </c>
      <c r="I23" s="9" t="s">
        <v>57</v>
      </c>
      <c r="J23" s="9" t="s">
        <v>76</v>
      </c>
      <c r="K23" s="9" t="s">
        <v>50</v>
      </c>
      <c r="L23" t="s">
        <v>2108</v>
      </c>
    </row>
    <row r="24" spans="1:12" ht="15" x14ac:dyDescent="0.25">
      <c r="A24" s="14" t="s">
        <v>1129</v>
      </c>
      <c r="B24" s="14" t="s">
        <v>142</v>
      </c>
      <c r="C24" s="14">
        <v>18</v>
      </c>
      <c r="D24" s="20">
        <v>0.24</v>
      </c>
      <c r="E24" s="9" t="s">
        <v>85</v>
      </c>
      <c r="F24" s="9" t="s">
        <v>71</v>
      </c>
      <c r="G24" s="9" t="s">
        <v>77</v>
      </c>
      <c r="H24" s="9" t="s">
        <v>74</v>
      </c>
      <c r="I24" s="9" t="s">
        <v>57</v>
      </c>
      <c r="J24" s="9" t="s">
        <v>58</v>
      </c>
      <c r="K24" s="9" t="s">
        <v>50</v>
      </c>
      <c r="L24" t="s">
        <v>2108</v>
      </c>
    </row>
    <row r="25" spans="1:12" ht="15" x14ac:dyDescent="0.25">
      <c r="A25" s="14" t="s">
        <v>2088</v>
      </c>
      <c r="B25" s="14" t="s">
        <v>142</v>
      </c>
      <c r="C25" s="14">
        <v>20</v>
      </c>
      <c r="D25" s="20">
        <v>0.26666666666666666</v>
      </c>
      <c r="E25" s="9" t="s">
        <v>85</v>
      </c>
      <c r="F25" s="9" t="s">
        <v>71</v>
      </c>
      <c r="G25" s="9" t="s">
        <v>61</v>
      </c>
      <c r="H25" s="9" t="s">
        <v>74</v>
      </c>
      <c r="I25" s="9" t="s">
        <v>57</v>
      </c>
      <c r="J25" s="9" t="s">
        <v>58</v>
      </c>
      <c r="K25" s="9" t="s">
        <v>50</v>
      </c>
      <c r="L25" t="s">
        <v>2108</v>
      </c>
    </row>
    <row r="26" spans="1:12" ht="15" x14ac:dyDescent="0.25">
      <c r="A26" s="14" t="s">
        <v>1184</v>
      </c>
      <c r="B26" s="14" t="s">
        <v>142</v>
      </c>
      <c r="C26" s="14">
        <v>21</v>
      </c>
      <c r="D26" s="20">
        <v>0.28000000000000003</v>
      </c>
      <c r="E26" s="9" t="s">
        <v>85</v>
      </c>
      <c r="F26" s="9" t="s">
        <v>71</v>
      </c>
      <c r="G26" s="9" t="s">
        <v>132</v>
      </c>
      <c r="H26" s="9" t="s">
        <v>74</v>
      </c>
      <c r="I26" s="9" t="s">
        <v>89</v>
      </c>
      <c r="J26" s="9" t="s">
        <v>58</v>
      </c>
      <c r="K26" s="9" t="s">
        <v>50</v>
      </c>
      <c r="L26" t="s">
        <v>2108</v>
      </c>
    </row>
    <row r="27" spans="1:12" ht="15" x14ac:dyDescent="0.25">
      <c r="A27" s="7" t="s">
        <v>2093</v>
      </c>
      <c r="B27" s="7" t="s">
        <v>142</v>
      </c>
      <c r="C27" s="7">
        <v>31</v>
      </c>
      <c r="D27" s="20">
        <v>0.41333333333333333</v>
      </c>
      <c r="E27" s="9" t="s">
        <v>85</v>
      </c>
      <c r="F27" s="9" t="s">
        <v>71</v>
      </c>
      <c r="G27" s="9" t="s">
        <v>77</v>
      </c>
      <c r="H27" s="9" t="s">
        <v>88</v>
      </c>
      <c r="I27" s="9" t="s">
        <v>57</v>
      </c>
      <c r="J27" s="9" t="s">
        <v>90</v>
      </c>
      <c r="K27" s="9" t="s">
        <v>53</v>
      </c>
      <c r="L27" t="s">
        <v>2109</v>
      </c>
    </row>
    <row r="28" spans="1:12" ht="15" x14ac:dyDescent="0.25">
      <c r="A28" s="14" t="s">
        <v>1530</v>
      </c>
      <c r="B28" s="14" t="s">
        <v>142</v>
      </c>
      <c r="C28" s="14">
        <v>20</v>
      </c>
      <c r="D28" s="20">
        <v>0.26666666666666666</v>
      </c>
      <c r="E28" s="9" t="s">
        <v>85</v>
      </c>
      <c r="F28" s="9" t="s">
        <v>71</v>
      </c>
      <c r="G28" s="9" t="s">
        <v>61</v>
      </c>
      <c r="H28" s="9" t="s">
        <v>131</v>
      </c>
      <c r="I28" s="9" t="s">
        <v>57</v>
      </c>
      <c r="J28" s="9" t="s">
        <v>58</v>
      </c>
      <c r="K28" s="9" t="s">
        <v>53</v>
      </c>
      <c r="L28" t="s">
        <v>2108</v>
      </c>
    </row>
    <row r="29" spans="1:12" ht="15" x14ac:dyDescent="0.25">
      <c r="A29" s="14" t="s">
        <v>2097</v>
      </c>
      <c r="B29" s="14" t="s">
        <v>142</v>
      </c>
      <c r="C29" s="14">
        <v>24</v>
      </c>
      <c r="D29" s="20">
        <v>0.32</v>
      </c>
      <c r="E29" s="9" t="s">
        <v>85</v>
      </c>
      <c r="F29" s="9" t="s">
        <v>71</v>
      </c>
      <c r="G29" s="9" t="s">
        <v>61</v>
      </c>
      <c r="H29" s="9" t="s">
        <v>56</v>
      </c>
      <c r="I29" s="9" t="s">
        <v>57</v>
      </c>
      <c r="J29" s="9" t="s">
        <v>76</v>
      </c>
      <c r="K29" s="9" t="s">
        <v>50</v>
      </c>
      <c r="L29" t="s">
        <v>2109</v>
      </c>
    </row>
    <row r="30" spans="1:12" ht="15" x14ac:dyDescent="0.25">
      <c r="A30" s="14" t="s">
        <v>1578</v>
      </c>
      <c r="B30" s="14" t="s">
        <v>142</v>
      </c>
      <c r="C30" s="14">
        <v>13</v>
      </c>
      <c r="D30" s="20">
        <v>0.17333333333333334</v>
      </c>
      <c r="E30" s="9" t="s">
        <v>85</v>
      </c>
      <c r="F30" s="9" t="s">
        <v>71</v>
      </c>
      <c r="G30" s="9" t="s">
        <v>269</v>
      </c>
      <c r="H30" s="9" t="s">
        <v>74</v>
      </c>
      <c r="I30" s="9" t="s">
        <v>57</v>
      </c>
      <c r="J30" s="9" t="s">
        <v>76</v>
      </c>
      <c r="K30" s="9" t="s">
        <v>50</v>
      </c>
      <c r="L30" t="s">
        <v>2108</v>
      </c>
    </row>
    <row r="31" spans="1:12" ht="15" x14ac:dyDescent="0.25">
      <c r="A31" s="14" t="s">
        <v>1750</v>
      </c>
      <c r="B31" s="14" t="s">
        <v>142</v>
      </c>
      <c r="C31" s="14">
        <v>38</v>
      </c>
      <c r="D31" s="20">
        <v>0.50666666666666671</v>
      </c>
      <c r="E31" s="9" t="s">
        <v>85</v>
      </c>
      <c r="F31" s="9" t="s">
        <v>71</v>
      </c>
      <c r="G31" s="9" t="s">
        <v>121</v>
      </c>
      <c r="H31" s="9" t="s">
        <v>74</v>
      </c>
      <c r="I31" s="9" t="s">
        <v>57</v>
      </c>
      <c r="J31" s="9" t="s">
        <v>90</v>
      </c>
      <c r="K31" s="9" t="s">
        <v>50</v>
      </c>
      <c r="L31" t="s">
        <v>2108</v>
      </c>
    </row>
    <row r="32" spans="1:12" ht="15" x14ac:dyDescent="0.25">
      <c r="A32" s="7" t="s">
        <v>2102</v>
      </c>
      <c r="B32" s="7" t="s">
        <v>142</v>
      </c>
      <c r="C32" s="7">
        <v>24</v>
      </c>
      <c r="D32" s="20">
        <v>0.32</v>
      </c>
      <c r="E32" s="9" t="s">
        <v>85</v>
      </c>
      <c r="F32" s="9" t="s">
        <v>151</v>
      </c>
      <c r="G32" s="9" t="s">
        <v>61</v>
      </c>
      <c r="H32" s="9" t="s">
        <v>74</v>
      </c>
      <c r="I32" s="9" t="s">
        <v>89</v>
      </c>
      <c r="J32" s="9" t="s">
        <v>76</v>
      </c>
      <c r="K32" s="9" t="s">
        <v>53</v>
      </c>
      <c r="L32" t="s">
        <v>2108</v>
      </c>
    </row>
    <row r="33" spans="1:12" ht="15" x14ac:dyDescent="0.25">
      <c r="A33" s="7" t="s">
        <v>2103</v>
      </c>
      <c r="B33" s="7" t="s">
        <v>142</v>
      </c>
      <c r="C33" s="7">
        <v>19</v>
      </c>
      <c r="D33" s="20">
        <v>0.25333333333333335</v>
      </c>
      <c r="E33" s="9" t="s">
        <v>85</v>
      </c>
      <c r="F33" s="9" t="s">
        <v>71</v>
      </c>
      <c r="G33" s="9" t="s">
        <v>132</v>
      </c>
      <c r="H33" s="9" t="s">
        <v>74</v>
      </c>
      <c r="I33" s="9" t="s">
        <v>57</v>
      </c>
      <c r="J33" s="9" t="s">
        <v>76</v>
      </c>
      <c r="K33" s="9" t="s">
        <v>50</v>
      </c>
      <c r="L33" t="s">
        <v>2108</v>
      </c>
    </row>
    <row r="34" spans="1:12" ht="15" x14ac:dyDescent="0.25">
      <c r="A34" s="7" t="s">
        <v>2069</v>
      </c>
      <c r="B34" s="7" t="s">
        <v>142</v>
      </c>
      <c r="C34" s="7">
        <v>23</v>
      </c>
      <c r="D34" s="20">
        <v>0.30666666666666664</v>
      </c>
      <c r="E34" s="9" t="s">
        <v>85</v>
      </c>
      <c r="F34" s="9" t="s">
        <v>49</v>
      </c>
      <c r="G34" s="9" t="s">
        <v>77</v>
      </c>
      <c r="H34" s="9" t="s">
        <v>74</v>
      </c>
      <c r="I34" s="9" t="s">
        <v>57</v>
      </c>
      <c r="J34" s="9" t="s">
        <v>58</v>
      </c>
      <c r="K34" s="9" t="s">
        <v>53</v>
      </c>
      <c r="L34" t="s">
        <v>2108</v>
      </c>
    </row>
    <row r="35" spans="1:12" ht="15" x14ac:dyDescent="0.25">
      <c r="A35" s="15" t="s">
        <v>963</v>
      </c>
      <c r="B35" s="15" t="s">
        <v>142</v>
      </c>
      <c r="C35" s="15">
        <v>34</v>
      </c>
      <c r="D35" s="20">
        <v>0.45333333333333331</v>
      </c>
      <c r="E35" s="9" t="s">
        <v>45</v>
      </c>
      <c r="F35" s="9" t="s">
        <v>71</v>
      </c>
      <c r="G35" s="9" t="s">
        <v>61</v>
      </c>
      <c r="H35" s="9" t="s">
        <v>131</v>
      </c>
      <c r="I35" s="9" t="s">
        <v>57</v>
      </c>
      <c r="J35" s="9" t="s">
        <v>76</v>
      </c>
      <c r="K35" s="9" t="s">
        <v>50</v>
      </c>
      <c r="L35" t="s">
        <v>2108</v>
      </c>
    </row>
    <row r="36" spans="1:12" ht="15" x14ac:dyDescent="0.25">
      <c r="A36" s="15" t="s">
        <v>1045</v>
      </c>
      <c r="B36" s="15" t="s">
        <v>142</v>
      </c>
      <c r="C36" s="15">
        <v>37</v>
      </c>
      <c r="D36" s="20">
        <v>0.49333333333333335</v>
      </c>
      <c r="E36" s="9" t="s">
        <v>45</v>
      </c>
      <c r="F36" s="9" t="s">
        <v>71</v>
      </c>
      <c r="G36" s="9" t="s">
        <v>61</v>
      </c>
      <c r="H36" s="9" t="s">
        <v>56</v>
      </c>
      <c r="I36" s="9" t="s">
        <v>89</v>
      </c>
      <c r="J36" s="9" t="s">
        <v>76</v>
      </c>
      <c r="K36" s="9" t="s">
        <v>50</v>
      </c>
      <c r="L36" t="s">
        <v>2109</v>
      </c>
    </row>
    <row r="37" spans="1:12" ht="15" x14ac:dyDescent="0.25">
      <c r="A37" s="14" t="s">
        <v>1208</v>
      </c>
      <c r="B37" s="14" t="s">
        <v>39</v>
      </c>
      <c r="C37" s="14">
        <v>30</v>
      </c>
      <c r="D37" s="20">
        <v>0.4</v>
      </c>
      <c r="E37" s="9" t="s">
        <v>45</v>
      </c>
      <c r="F37" s="9" t="s">
        <v>71</v>
      </c>
      <c r="G37" s="9" t="s">
        <v>121</v>
      </c>
      <c r="H37" s="9" t="s">
        <v>88</v>
      </c>
      <c r="I37" s="9" t="s">
        <v>89</v>
      </c>
      <c r="J37" s="9" t="s">
        <v>76</v>
      </c>
      <c r="K37" s="9" t="s">
        <v>50</v>
      </c>
      <c r="L37" t="s">
        <v>2109</v>
      </c>
    </row>
    <row r="38" spans="1:12" ht="15" x14ac:dyDescent="0.25">
      <c r="A38" s="7" t="s">
        <v>1231</v>
      </c>
      <c r="B38" s="7" t="s">
        <v>142</v>
      </c>
      <c r="C38" s="7">
        <v>25</v>
      </c>
      <c r="D38" s="20">
        <v>0.33333333333333331</v>
      </c>
      <c r="E38" s="9" t="s">
        <v>45</v>
      </c>
      <c r="F38" s="9" t="s">
        <v>71</v>
      </c>
      <c r="G38" s="9" t="s">
        <v>228</v>
      </c>
      <c r="H38" s="9" t="s">
        <v>131</v>
      </c>
      <c r="I38" s="9" t="s">
        <v>57</v>
      </c>
      <c r="J38" s="9" t="s">
        <v>76</v>
      </c>
      <c r="K38" s="9" t="s">
        <v>50</v>
      </c>
      <c r="L38" t="s">
        <v>2108</v>
      </c>
    </row>
    <row r="39" spans="1:12" ht="15" x14ac:dyDescent="0.25">
      <c r="A39" s="14" t="s">
        <v>1373</v>
      </c>
      <c r="B39" s="14" t="s">
        <v>142</v>
      </c>
      <c r="C39" s="14">
        <v>20</v>
      </c>
      <c r="D39" s="20">
        <v>0.26666666666666666</v>
      </c>
      <c r="E39" s="9" t="s">
        <v>45</v>
      </c>
      <c r="F39" s="9" t="s">
        <v>49</v>
      </c>
      <c r="G39" s="9" t="s">
        <v>77</v>
      </c>
      <c r="H39" s="9" t="s">
        <v>56</v>
      </c>
      <c r="I39" s="9" t="s">
        <v>57</v>
      </c>
      <c r="J39" s="9" t="s">
        <v>76</v>
      </c>
      <c r="K39" s="9" t="s">
        <v>53</v>
      </c>
      <c r="L39" t="s">
        <v>2109</v>
      </c>
    </row>
    <row r="40" spans="1:12" ht="15" x14ac:dyDescent="0.25">
      <c r="A40" s="14" t="s">
        <v>1408</v>
      </c>
      <c r="B40" s="14" t="s">
        <v>142</v>
      </c>
      <c r="C40" s="14">
        <v>31</v>
      </c>
      <c r="D40" s="20">
        <v>0.41333333333333333</v>
      </c>
      <c r="E40" s="9" t="s">
        <v>45</v>
      </c>
      <c r="F40" s="9" t="s">
        <v>71</v>
      </c>
      <c r="G40" s="9" t="s">
        <v>61</v>
      </c>
      <c r="H40" s="9" t="s">
        <v>56</v>
      </c>
      <c r="I40" s="9" t="s">
        <v>57</v>
      </c>
      <c r="J40" s="9" t="s">
        <v>58</v>
      </c>
      <c r="K40" s="9" t="s">
        <v>50</v>
      </c>
      <c r="L40" t="s">
        <v>2109</v>
      </c>
    </row>
    <row r="41" spans="1:12" ht="15" x14ac:dyDescent="0.25">
      <c r="A41" s="14" t="s">
        <v>1423</v>
      </c>
      <c r="B41" s="14" t="s">
        <v>39</v>
      </c>
      <c r="C41" s="14">
        <v>30</v>
      </c>
      <c r="D41" s="20">
        <v>0.4</v>
      </c>
      <c r="E41" s="9" t="s">
        <v>45</v>
      </c>
      <c r="F41" s="9" t="s">
        <v>71</v>
      </c>
      <c r="G41" s="9" t="s">
        <v>121</v>
      </c>
      <c r="H41" s="9" t="s">
        <v>88</v>
      </c>
      <c r="I41" s="9" t="s">
        <v>57</v>
      </c>
      <c r="J41" s="9" t="s">
        <v>76</v>
      </c>
      <c r="K41" s="9" t="s">
        <v>50</v>
      </c>
      <c r="L41" t="s">
        <v>2109</v>
      </c>
    </row>
    <row r="42" spans="1:12" ht="15" x14ac:dyDescent="0.25">
      <c r="A42" s="14" t="s">
        <v>1436</v>
      </c>
      <c r="B42" s="14" t="s">
        <v>39</v>
      </c>
      <c r="C42" s="14">
        <v>25</v>
      </c>
      <c r="D42" s="20">
        <v>0.33333333333333331</v>
      </c>
      <c r="E42" s="9" t="s">
        <v>45</v>
      </c>
      <c r="F42" s="9" t="s">
        <v>71</v>
      </c>
      <c r="G42" s="9" t="s">
        <v>228</v>
      </c>
      <c r="H42" s="9" t="s">
        <v>74</v>
      </c>
      <c r="I42" s="9" t="s">
        <v>89</v>
      </c>
      <c r="J42" s="9" t="s">
        <v>76</v>
      </c>
      <c r="K42" s="9" t="s">
        <v>50</v>
      </c>
      <c r="L42" t="s">
        <v>2108</v>
      </c>
    </row>
    <row r="43" spans="1:12" ht="15" x14ac:dyDescent="0.25">
      <c r="A43" s="14" t="s">
        <v>1442</v>
      </c>
      <c r="B43" s="14" t="s">
        <v>142</v>
      </c>
      <c r="C43" s="14">
        <v>30</v>
      </c>
      <c r="D43" s="20">
        <v>0.4</v>
      </c>
      <c r="E43" s="9" t="s">
        <v>45</v>
      </c>
      <c r="F43" s="9" t="s">
        <v>71</v>
      </c>
      <c r="G43" s="9" t="s">
        <v>228</v>
      </c>
      <c r="H43" s="9" t="s">
        <v>88</v>
      </c>
      <c r="I43" s="9" t="s">
        <v>57</v>
      </c>
      <c r="J43" s="9" t="s">
        <v>58</v>
      </c>
      <c r="K43" s="9" t="s">
        <v>50</v>
      </c>
      <c r="L43" t="s">
        <v>2109</v>
      </c>
    </row>
    <row r="44" spans="1:12" ht="15" x14ac:dyDescent="0.25">
      <c r="A44" s="14" t="s">
        <v>1488</v>
      </c>
      <c r="B44" s="14" t="s">
        <v>142</v>
      </c>
      <c r="C44" s="14">
        <v>27</v>
      </c>
      <c r="D44" s="20">
        <v>0.36</v>
      </c>
      <c r="E44" s="9" t="s">
        <v>45</v>
      </c>
      <c r="F44" s="9" t="s">
        <v>71</v>
      </c>
      <c r="G44" s="9" t="s">
        <v>269</v>
      </c>
      <c r="H44" s="9" t="s">
        <v>74</v>
      </c>
      <c r="I44" s="9" t="s">
        <v>89</v>
      </c>
      <c r="J44" s="9" t="s">
        <v>76</v>
      </c>
      <c r="K44" s="9" t="s">
        <v>50</v>
      </c>
      <c r="L44" t="s">
        <v>2108</v>
      </c>
    </row>
    <row r="45" spans="1:12" ht="15" x14ac:dyDescent="0.25">
      <c r="A45" s="14" t="s">
        <v>1506</v>
      </c>
      <c r="B45" s="14" t="s">
        <v>142</v>
      </c>
      <c r="C45" s="14">
        <v>20</v>
      </c>
      <c r="D45" s="20">
        <v>0.26666666666666666</v>
      </c>
      <c r="E45" s="9" t="s">
        <v>45</v>
      </c>
      <c r="F45" s="9" t="s">
        <v>71</v>
      </c>
      <c r="G45" s="9" t="s">
        <v>61</v>
      </c>
      <c r="H45" s="9" t="s">
        <v>88</v>
      </c>
      <c r="I45" s="9" t="s">
        <v>57</v>
      </c>
      <c r="J45" s="9" t="s">
        <v>90</v>
      </c>
      <c r="K45" s="9" t="s">
        <v>50</v>
      </c>
      <c r="L45" t="s">
        <v>2109</v>
      </c>
    </row>
    <row r="46" spans="1:12" ht="15" x14ac:dyDescent="0.25">
      <c r="A46" s="14" t="s">
        <v>1513</v>
      </c>
      <c r="B46" s="14" t="s">
        <v>142</v>
      </c>
      <c r="C46" s="14">
        <v>23</v>
      </c>
      <c r="D46" s="20">
        <v>0.30666666666666664</v>
      </c>
      <c r="E46" s="9" t="s">
        <v>45</v>
      </c>
      <c r="F46" s="9" t="s">
        <v>71</v>
      </c>
      <c r="G46" s="9" t="s">
        <v>121</v>
      </c>
      <c r="H46" s="9" t="s">
        <v>56</v>
      </c>
      <c r="I46" s="9" t="s">
        <v>57</v>
      </c>
      <c r="J46" s="9" t="s">
        <v>76</v>
      </c>
      <c r="K46" s="9" t="s">
        <v>50</v>
      </c>
      <c r="L46" t="s">
        <v>2109</v>
      </c>
    </row>
    <row r="47" spans="1:12" ht="15" x14ac:dyDescent="0.25">
      <c r="A47" s="14" t="s">
        <v>1518</v>
      </c>
      <c r="B47" s="14" t="s">
        <v>142</v>
      </c>
      <c r="C47" s="14">
        <v>18</v>
      </c>
      <c r="D47" s="20">
        <v>0.24</v>
      </c>
      <c r="E47" s="9" t="s">
        <v>45</v>
      </c>
      <c r="F47" s="9" t="s">
        <v>71</v>
      </c>
      <c r="G47" s="9" t="s">
        <v>61</v>
      </c>
      <c r="H47" s="9" t="s">
        <v>56</v>
      </c>
      <c r="I47" s="9" t="s">
        <v>57</v>
      </c>
      <c r="J47" s="9" t="s">
        <v>58</v>
      </c>
      <c r="K47" s="9" t="s">
        <v>50</v>
      </c>
      <c r="L47" t="s">
        <v>2109</v>
      </c>
    </row>
    <row r="48" spans="1:12" ht="15" x14ac:dyDescent="0.25">
      <c r="A48" s="14" t="s">
        <v>1606</v>
      </c>
      <c r="B48" s="14" t="s">
        <v>142</v>
      </c>
      <c r="C48" s="14">
        <v>24</v>
      </c>
      <c r="D48" s="20">
        <v>0.32</v>
      </c>
      <c r="E48" s="9" t="s">
        <v>45</v>
      </c>
      <c r="F48" s="9" t="s">
        <v>49</v>
      </c>
      <c r="G48" s="9" t="s">
        <v>121</v>
      </c>
      <c r="H48" s="9" t="s">
        <v>131</v>
      </c>
      <c r="I48" s="9" t="s">
        <v>57</v>
      </c>
      <c r="J48" s="9" t="s">
        <v>76</v>
      </c>
      <c r="K48" s="9" t="s">
        <v>50</v>
      </c>
      <c r="L48" t="s">
        <v>2108</v>
      </c>
    </row>
    <row r="49" spans="1:12" ht="15" x14ac:dyDescent="0.25">
      <c r="A49" s="14" t="s">
        <v>1636</v>
      </c>
      <c r="B49" s="14" t="s">
        <v>39</v>
      </c>
      <c r="C49" s="14">
        <v>32</v>
      </c>
      <c r="D49" s="20">
        <v>0.42666666666666669</v>
      </c>
      <c r="E49" s="9" t="s">
        <v>45</v>
      </c>
      <c r="F49" s="9" t="s">
        <v>71</v>
      </c>
      <c r="G49" s="9" t="s">
        <v>61</v>
      </c>
      <c r="H49" s="9" t="s">
        <v>74</v>
      </c>
      <c r="I49" s="9" t="s">
        <v>57</v>
      </c>
      <c r="J49" s="9" t="s">
        <v>58</v>
      </c>
      <c r="K49" s="9" t="s">
        <v>50</v>
      </c>
      <c r="L49" t="s">
        <v>2108</v>
      </c>
    </row>
    <row r="50" spans="1:12" ht="15" x14ac:dyDescent="0.25">
      <c r="A50" s="14" t="s">
        <v>1653</v>
      </c>
      <c r="B50" s="14" t="s">
        <v>142</v>
      </c>
      <c r="C50" s="14">
        <v>27</v>
      </c>
      <c r="D50" s="20">
        <v>0.36</v>
      </c>
      <c r="E50" s="9" t="s">
        <v>45</v>
      </c>
      <c r="F50" s="9" t="s">
        <v>71</v>
      </c>
      <c r="G50" s="9" t="s">
        <v>132</v>
      </c>
      <c r="H50" s="9" t="s">
        <v>88</v>
      </c>
      <c r="I50" s="9" t="s">
        <v>89</v>
      </c>
      <c r="J50" s="9" t="s">
        <v>76</v>
      </c>
      <c r="K50" s="9" t="s">
        <v>50</v>
      </c>
      <c r="L50" t="s">
        <v>2109</v>
      </c>
    </row>
    <row r="51" spans="1:12" ht="15" x14ac:dyDescent="0.25">
      <c r="A51" s="14" t="s">
        <v>1672</v>
      </c>
      <c r="B51" s="14" t="s">
        <v>142</v>
      </c>
      <c r="C51" s="14">
        <v>18</v>
      </c>
      <c r="D51" s="20">
        <v>0.24</v>
      </c>
      <c r="E51" s="9" t="s">
        <v>45</v>
      </c>
      <c r="F51" s="9" t="s">
        <v>71</v>
      </c>
      <c r="G51" s="9" t="s">
        <v>61</v>
      </c>
      <c r="H51" s="9" t="s">
        <v>74</v>
      </c>
      <c r="I51" s="9" t="s">
        <v>57</v>
      </c>
      <c r="J51" s="9" t="s">
        <v>76</v>
      </c>
      <c r="K51" s="9" t="s">
        <v>50</v>
      </c>
      <c r="L51" t="s">
        <v>2108</v>
      </c>
    </row>
    <row r="52" spans="1:12" ht="15" x14ac:dyDescent="0.25">
      <c r="A52" s="7" t="s">
        <v>1793</v>
      </c>
      <c r="B52" s="7" t="s">
        <v>142</v>
      </c>
      <c r="C52" s="7">
        <v>25</v>
      </c>
      <c r="D52" s="20">
        <v>0.33333333333333331</v>
      </c>
      <c r="E52" s="9" t="s">
        <v>45</v>
      </c>
      <c r="F52" s="9" t="s">
        <v>49</v>
      </c>
      <c r="G52" s="9" t="s">
        <v>77</v>
      </c>
      <c r="H52" s="9" t="s">
        <v>88</v>
      </c>
      <c r="I52" s="9" t="s">
        <v>89</v>
      </c>
      <c r="J52" s="9" t="s">
        <v>76</v>
      </c>
      <c r="K52" s="9" t="s">
        <v>50</v>
      </c>
      <c r="L52" t="s">
        <v>2109</v>
      </c>
    </row>
    <row r="53" spans="1:12" ht="15" x14ac:dyDescent="0.25">
      <c r="A53" s="14" t="s">
        <v>1860</v>
      </c>
      <c r="B53" s="14" t="s">
        <v>142</v>
      </c>
      <c r="C53" s="14">
        <v>28</v>
      </c>
      <c r="D53" s="20">
        <v>0.37333333333333335</v>
      </c>
      <c r="E53" s="9" t="s">
        <v>45</v>
      </c>
      <c r="F53" s="9" t="s">
        <v>71</v>
      </c>
      <c r="G53" s="9" t="s">
        <v>228</v>
      </c>
      <c r="H53" s="9" t="s">
        <v>56</v>
      </c>
      <c r="I53" s="9" t="s">
        <v>57</v>
      </c>
      <c r="J53" s="9" t="s">
        <v>58</v>
      </c>
      <c r="K53" s="9" t="s">
        <v>50</v>
      </c>
      <c r="L53" t="s">
        <v>2109</v>
      </c>
    </row>
    <row r="54" spans="1:12" ht="15" x14ac:dyDescent="0.25">
      <c r="A54" s="7" t="s">
        <v>2039</v>
      </c>
      <c r="B54" s="7" t="s">
        <v>142</v>
      </c>
      <c r="C54" s="7">
        <v>24</v>
      </c>
      <c r="D54" s="20">
        <v>0.32</v>
      </c>
      <c r="E54" s="9" t="s">
        <v>45</v>
      </c>
      <c r="F54" s="9" t="s">
        <v>151</v>
      </c>
      <c r="G54" s="9" t="s">
        <v>61</v>
      </c>
      <c r="H54" s="9" t="s">
        <v>56</v>
      </c>
      <c r="I54" s="9" t="s">
        <v>57</v>
      </c>
      <c r="J54" s="9" t="s">
        <v>58</v>
      </c>
      <c r="K54" s="9" t="s">
        <v>50</v>
      </c>
      <c r="L54" t="s">
        <v>2109</v>
      </c>
    </row>
    <row r="55" spans="1:12" ht="15" x14ac:dyDescent="0.25">
      <c r="A55" s="7" t="s">
        <v>103</v>
      </c>
      <c r="B55" s="7" t="s">
        <v>142</v>
      </c>
      <c r="C55" s="7">
        <v>21</v>
      </c>
      <c r="D55" s="20">
        <v>0.28000000000000003</v>
      </c>
      <c r="E55" s="9" t="s">
        <v>109</v>
      </c>
      <c r="F55" s="9" t="s">
        <v>49</v>
      </c>
      <c r="G55" s="9" t="s">
        <v>77</v>
      </c>
      <c r="H55" s="9" t="s">
        <v>56</v>
      </c>
      <c r="I55" s="9" t="s">
        <v>57</v>
      </c>
      <c r="J55" s="9" t="s">
        <v>90</v>
      </c>
      <c r="K55" s="9" t="s">
        <v>50</v>
      </c>
      <c r="L55" t="s">
        <v>2109</v>
      </c>
    </row>
    <row r="56" spans="1:12" ht="15" x14ac:dyDescent="0.25">
      <c r="A56" s="7" t="s">
        <v>769</v>
      </c>
      <c r="B56" s="7" t="s">
        <v>142</v>
      </c>
      <c r="C56" s="7">
        <v>33</v>
      </c>
      <c r="D56" s="20">
        <v>0.44</v>
      </c>
      <c r="E56" s="9" t="s">
        <v>109</v>
      </c>
      <c r="F56" s="9" t="s">
        <v>49</v>
      </c>
      <c r="G56" s="9" t="s">
        <v>61</v>
      </c>
      <c r="H56" s="9" t="s">
        <v>88</v>
      </c>
      <c r="I56" s="9" t="s">
        <v>57</v>
      </c>
      <c r="J56" s="9" t="s">
        <v>58</v>
      </c>
      <c r="K56" s="9" t="s">
        <v>50</v>
      </c>
      <c r="L56" t="s">
        <v>2109</v>
      </c>
    </row>
    <row r="57" spans="1:12" ht="15" x14ac:dyDescent="0.25">
      <c r="A57" s="14" t="s">
        <v>1058</v>
      </c>
      <c r="B57" s="14" t="s">
        <v>142</v>
      </c>
      <c r="C57" s="14">
        <v>26</v>
      </c>
      <c r="D57" s="20">
        <v>0.34666666666666668</v>
      </c>
      <c r="E57" s="9" t="s">
        <v>109</v>
      </c>
      <c r="F57" s="9" t="s">
        <v>71</v>
      </c>
      <c r="G57" s="9" t="s">
        <v>61</v>
      </c>
      <c r="H57" s="9" t="s">
        <v>88</v>
      </c>
      <c r="I57" s="9" t="s">
        <v>89</v>
      </c>
      <c r="J57" s="9" t="s">
        <v>76</v>
      </c>
      <c r="K57" s="9" t="s">
        <v>50</v>
      </c>
      <c r="L57" t="s">
        <v>2109</v>
      </c>
    </row>
    <row r="58" spans="1:12" ht="15" x14ac:dyDescent="0.25">
      <c r="A58" s="16" t="s">
        <v>1077</v>
      </c>
      <c r="B58" s="16" t="s">
        <v>39</v>
      </c>
      <c r="C58" s="17">
        <v>26</v>
      </c>
      <c r="D58" s="20">
        <v>0.34666666666666668</v>
      </c>
      <c r="E58" s="9" t="s">
        <v>109</v>
      </c>
      <c r="F58" s="9" t="s">
        <v>151</v>
      </c>
      <c r="G58" s="9" t="s">
        <v>77</v>
      </c>
      <c r="H58" s="9" t="s">
        <v>56</v>
      </c>
      <c r="I58" s="9" t="s">
        <v>57</v>
      </c>
      <c r="J58" s="9" t="s">
        <v>76</v>
      </c>
      <c r="K58" s="9" t="s">
        <v>50</v>
      </c>
      <c r="L58" t="s">
        <v>2109</v>
      </c>
    </row>
    <row r="59" spans="1:12" ht="15" x14ac:dyDescent="0.25">
      <c r="A59" s="7" t="s">
        <v>1226</v>
      </c>
      <c r="B59" s="7" t="s">
        <v>39</v>
      </c>
      <c r="C59" s="7">
        <v>16</v>
      </c>
      <c r="D59" s="20">
        <v>0.21333333333333335</v>
      </c>
      <c r="E59" s="9" t="s">
        <v>109</v>
      </c>
      <c r="F59" s="9" t="s">
        <v>71</v>
      </c>
      <c r="G59" s="9" t="s">
        <v>77</v>
      </c>
      <c r="H59" s="9" t="s">
        <v>56</v>
      </c>
      <c r="I59" s="9" t="s">
        <v>57</v>
      </c>
      <c r="J59" s="9" t="s">
        <v>76</v>
      </c>
      <c r="K59" s="9" t="s">
        <v>50</v>
      </c>
      <c r="L59" t="s">
        <v>2109</v>
      </c>
    </row>
    <row r="60" spans="1:12" ht="15" x14ac:dyDescent="0.25">
      <c r="A60" s="7" t="s">
        <v>1254</v>
      </c>
      <c r="B60" s="7" t="s">
        <v>142</v>
      </c>
      <c r="C60" s="7">
        <v>15</v>
      </c>
      <c r="D60" s="20">
        <v>0.2</v>
      </c>
      <c r="E60" s="9" t="s">
        <v>109</v>
      </c>
      <c r="F60" s="9" t="s">
        <v>71</v>
      </c>
      <c r="G60" s="9" t="s">
        <v>61</v>
      </c>
      <c r="H60" s="9" t="s">
        <v>88</v>
      </c>
      <c r="I60" s="9" t="s">
        <v>57</v>
      </c>
      <c r="J60" s="9" t="s">
        <v>58</v>
      </c>
      <c r="K60" s="9" t="s">
        <v>50</v>
      </c>
      <c r="L60" t="s">
        <v>2109</v>
      </c>
    </row>
    <row r="61" spans="1:12" ht="15" x14ac:dyDescent="0.25">
      <c r="A61" s="7" t="s">
        <v>1260</v>
      </c>
      <c r="B61" s="7" t="s">
        <v>142</v>
      </c>
      <c r="C61" s="7">
        <v>17</v>
      </c>
      <c r="D61" s="20">
        <v>0.22666666666666666</v>
      </c>
      <c r="E61" s="9" t="s">
        <v>109</v>
      </c>
      <c r="F61" s="9" t="s">
        <v>71</v>
      </c>
      <c r="G61" s="9" t="s">
        <v>61</v>
      </c>
      <c r="H61" s="9" t="s">
        <v>74</v>
      </c>
      <c r="I61" s="9" t="s">
        <v>57</v>
      </c>
      <c r="J61" s="9" t="s">
        <v>76</v>
      </c>
      <c r="K61" s="9" t="s">
        <v>50</v>
      </c>
      <c r="L61" t="s">
        <v>2108</v>
      </c>
    </row>
    <row r="62" spans="1:12" ht="15" x14ac:dyDescent="0.25">
      <c r="A62" s="7" t="s">
        <v>1267</v>
      </c>
      <c r="B62" s="7" t="s">
        <v>142</v>
      </c>
      <c r="C62" s="7">
        <v>32</v>
      </c>
      <c r="D62" s="20">
        <v>0.42666666666666669</v>
      </c>
      <c r="E62" s="9" t="s">
        <v>109</v>
      </c>
      <c r="F62" s="9" t="s">
        <v>71</v>
      </c>
      <c r="G62" s="9" t="s">
        <v>61</v>
      </c>
      <c r="H62" s="9" t="s">
        <v>74</v>
      </c>
      <c r="I62" s="9" t="s">
        <v>57</v>
      </c>
      <c r="J62" s="9" t="s">
        <v>58</v>
      </c>
      <c r="K62" s="9" t="s">
        <v>50</v>
      </c>
      <c r="L62" t="s">
        <v>2108</v>
      </c>
    </row>
    <row r="63" spans="1:12" ht="15" x14ac:dyDescent="0.25">
      <c r="A63" s="1" t="s">
        <v>1277</v>
      </c>
      <c r="B63" s="1" t="s">
        <v>142</v>
      </c>
      <c r="C63" s="8">
        <v>23</v>
      </c>
      <c r="D63" s="20">
        <v>0.30666666666666664</v>
      </c>
      <c r="E63" s="9" t="s">
        <v>109</v>
      </c>
      <c r="F63" s="9" t="s">
        <v>71</v>
      </c>
      <c r="G63" s="9" t="s">
        <v>121</v>
      </c>
      <c r="H63" s="9" t="s">
        <v>88</v>
      </c>
      <c r="I63" s="9" t="s">
        <v>57</v>
      </c>
      <c r="J63" s="9" t="s">
        <v>58</v>
      </c>
      <c r="K63" s="9" t="s">
        <v>50</v>
      </c>
      <c r="L63" t="s">
        <v>2109</v>
      </c>
    </row>
    <row r="64" spans="1:12" ht="15" x14ac:dyDescent="0.25">
      <c r="A64" s="7" t="s">
        <v>1314</v>
      </c>
      <c r="B64" s="7" t="s">
        <v>142</v>
      </c>
      <c r="C64" s="7">
        <v>21</v>
      </c>
      <c r="D64" s="20">
        <v>0.28000000000000003</v>
      </c>
      <c r="E64" s="9" t="s">
        <v>109</v>
      </c>
      <c r="F64" s="9" t="s">
        <v>71</v>
      </c>
      <c r="G64" s="9" t="s">
        <v>121</v>
      </c>
      <c r="H64" s="9" t="s">
        <v>74</v>
      </c>
      <c r="I64" s="9" t="s">
        <v>57</v>
      </c>
      <c r="J64" s="9" t="s">
        <v>76</v>
      </c>
      <c r="K64" s="9" t="s">
        <v>53</v>
      </c>
      <c r="L64" t="s">
        <v>2108</v>
      </c>
    </row>
    <row r="65" spans="1:12" ht="15" x14ac:dyDescent="0.25">
      <c r="A65" s="14" t="s">
        <v>1363</v>
      </c>
      <c r="B65" s="14" t="s">
        <v>142</v>
      </c>
      <c r="C65" s="14">
        <v>29</v>
      </c>
      <c r="D65" s="20">
        <v>0.38666666666666666</v>
      </c>
      <c r="E65" s="9" t="s">
        <v>109</v>
      </c>
      <c r="F65" s="9" t="s">
        <v>474</v>
      </c>
      <c r="G65" s="9" t="s">
        <v>121</v>
      </c>
      <c r="H65" s="9" t="s">
        <v>131</v>
      </c>
      <c r="I65" s="9" t="s">
        <v>57</v>
      </c>
      <c r="J65" s="9" t="s">
        <v>58</v>
      </c>
      <c r="K65" s="9" t="s">
        <v>50</v>
      </c>
      <c r="L65" t="s">
        <v>2108</v>
      </c>
    </row>
    <row r="66" spans="1:12" ht="15" x14ac:dyDescent="0.25">
      <c r="A66" s="14" t="s">
        <v>1430</v>
      </c>
      <c r="B66" s="14" t="s">
        <v>142</v>
      </c>
      <c r="C66" s="14">
        <v>31</v>
      </c>
      <c r="D66" s="20">
        <v>0.41333333333333333</v>
      </c>
      <c r="E66" s="9" t="s">
        <v>109</v>
      </c>
      <c r="F66" s="9" t="s">
        <v>71</v>
      </c>
      <c r="G66" s="9" t="s">
        <v>121</v>
      </c>
      <c r="H66" s="9" t="s">
        <v>74</v>
      </c>
      <c r="I66" s="9" t="s">
        <v>57</v>
      </c>
      <c r="J66" s="9" t="s">
        <v>76</v>
      </c>
      <c r="K66" s="9" t="s">
        <v>50</v>
      </c>
      <c r="L66" t="s">
        <v>2108</v>
      </c>
    </row>
    <row r="67" spans="1:12" ht="15" x14ac:dyDescent="0.25">
      <c r="A67" s="14" t="s">
        <v>1501</v>
      </c>
      <c r="B67" s="14" t="s">
        <v>142</v>
      </c>
      <c r="C67" s="14">
        <v>20</v>
      </c>
      <c r="D67" s="20">
        <v>0.26666666666666666</v>
      </c>
      <c r="E67" s="9" t="s">
        <v>109</v>
      </c>
      <c r="F67" s="9" t="s">
        <v>151</v>
      </c>
      <c r="G67" s="9" t="s">
        <v>61</v>
      </c>
      <c r="H67" s="9" t="s">
        <v>131</v>
      </c>
      <c r="I67" s="9" t="s">
        <v>57</v>
      </c>
      <c r="J67" s="9" t="s">
        <v>76</v>
      </c>
      <c r="K67" s="9" t="s">
        <v>53</v>
      </c>
      <c r="L67" t="s">
        <v>2108</v>
      </c>
    </row>
    <row r="68" spans="1:12" ht="15" x14ac:dyDescent="0.25">
      <c r="A68" s="14" t="s">
        <v>1524</v>
      </c>
      <c r="B68" s="14" t="s">
        <v>142</v>
      </c>
      <c r="C68" s="14">
        <v>20</v>
      </c>
      <c r="D68" s="20">
        <v>0.26666666666666666</v>
      </c>
      <c r="E68" s="9" t="s">
        <v>109</v>
      </c>
      <c r="F68" s="9" t="s">
        <v>49</v>
      </c>
      <c r="G68" s="9" t="s">
        <v>61</v>
      </c>
      <c r="H68" s="9" t="s">
        <v>74</v>
      </c>
      <c r="I68" s="9" t="s">
        <v>57</v>
      </c>
      <c r="J68" s="9" t="s">
        <v>76</v>
      </c>
      <c r="K68" s="9" t="s">
        <v>50</v>
      </c>
      <c r="L68" t="s">
        <v>2108</v>
      </c>
    </row>
    <row r="69" spans="1:12" ht="15" x14ac:dyDescent="0.25">
      <c r="A69" s="14" t="s">
        <v>1596</v>
      </c>
      <c r="B69" s="14" t="s">
        <v>142</v>
      </c>
      <c r="C69" s="14">
        <v>23</v>
      </c>
      <c r="D69" s="20">
        <v>0.30666666666666664</v>
      </c>
      <c r="E69" s="9" t="s">
        <v>109</v>
      </c>
      <c r="F69" s="9" t="s">
        <v>71</v>
      </c>
      <c r="G69" s="9" t="s">
        <v>77</v>
      </c>
      <c r="H69" s="9" t="s">
        <v>74</v>
      </c>
      <c r="I69" s="9" t="s">
        <v>57</v>
      </c>
      <c r="J69" s="9" t="s">
        <v>58</v>
      </c>
      <c r="K69" s="9" t="s">
        <v>53</v>
      </c>
      <c r="L69" t="s">
        <v>2108</v>
      </c>
    </row>
    <row r="70" spans="1:12" ht="15" x14ac:dyDescent="0.25">
      <c r="A70" s="7" t="s">
        <v>2099</v>
      </c>
      <c r="B70" s="7" t="s">
        <v>142</v>
      </c>
      <c r="C70" s="7">
        <v>28</v>
      </c>
      <c r="D70" s="20">
        <v>0.37333333333333335</v>
      </c>
      <c r="E70" s="9" t="s">
        <v>109</v>
      </c>
      <c r="F70" s="9" t="s">
        <v>151</v>
      </c>
      <c r="G70" s="9" t="s">
        <v>77</v>
      </c>
      <c r="H70" s="9" t="s">
        <v>131</v>
      </c>
      <c r="I70" s="9" t="s">
        <v>57</v>
      </c>
      <c r="J70" s="9" t="s">
        <v>58</v>
      </c>
      <c r="K70" s="9" t="s">
        <v>50</v>
      </c>
      <c r="L70" t="s">
        <v>2108</v>
      </c>
    </row>
    <row r="71" spans="1:12" ht="15" x14ac:dyDescent="0.25">
      <c r="A71" s="14" t="s">
        <v>1823</v>
      </c>
      <c r="B71" s="14" t="s">
        <v>142</v>
      </c>
      <c r="C71" s="14">
        <v>20</v>
      </c>
      <c r="D71" s="20">
        <v>0.26666666666666666</v>
      </c>
      <c r="E71" s="9" t="s">
        <v>109</v>
      </c>
      <c r="F71" s="9" t="s">
        <v>151</v>
      </c>
      <c r="G71" s="9" t="s">
        <v>132</v>
      </c>
      <c r="H71" s="9" t="s">
        <v>131</v>
      </c>
      <c r="I71" s="9" t="s">
        <v>57</v>
      </c>
      <c r="J71" s="9" t="s">
        <v>76</v>
      </c>
      <c r="K71" s="9" t="s">
        <v>50</v>
      </c>
      <c r="L71" t="s">
        <v>2108</v>
      </c>
    </row>
    <row r="72" spans="1:12" ht="15" x14ac:dyDescent="0.25">
      <c r="A72" s="14" t="s">
        <v>1883</v>
      </c>
      <c r="B72" s="14" t="s">
        <v>142</v>
      </c>
      <c r="C72" s="14">
        <v>29</v>
      </c>
      <c r="D72" s="20">
        <v>0.38666666666666666</v>
      </c>
      <c r="E72" s="9" t="s">
        <v>109</v>
      </c>
      <c r="F72" s="9" t="s">
        <v>151</v>
      </c>
      <c r="G72" s="9" t="s">
        <v>61</v>
      </c>
      <c r="H72" s="9" t="s">
        <v>88</v>
      </c>
      <c r="I72" s="9" t="s">
        <v>57</v>
      </c>
      <c r="J72" s="9" t="s">
        <v>76</v>
      </c>
      <c r="K72" s="9" t="s">
        <v>50</v>
      </c>
      <c r="L72" t="s">
        <v>2109</v>
      </c>
    </row>
    <row r="73" spans="1:12" ht="15" x14ac:dyDescent="0.25">
      <c r="A73" s="7" t="s">
        <v>1939</v>
      </c>
      <c r="B73" s="7" t="s">
        <v>142</v>
      </c>
      <c r="C73" s="7">
        <v>26</v>
      </c>
      <c r="D73" s="20">
        <v>0.34666666666666668</v>
      </c>
      <c r="E73" s="9" t="s">
        <v>109</v>
      </c>
      <c r="F73" s="9" t="s">
        <v>71</v>
      </c>
      <c r="G73" s="9" t="s">
        <v>228</v>
      </c>
      <c r="H73" s="9" t="s">
        <v>131</v>
      </c>
      <c r="I73" s="9" t="s">
        <v>89</v>
      </c>
      <c r="J73" s="9" t="s">
        <v>58</v>
      </c>
      <c r="K73" s="9" t="s">
        <v>50</v>
      </c>
      <c r="L73" t="s">
        <v>2108</v>
      </c>
    </row>
    <row r="74" spans="1:12" ht="15" x14ac:dyDescent="0.25">
      <c r="A74" s="7" t="s">
        <v>2053</v>
      </c>
      <c r="B74" s="7" t="s">
        <v>39</v>
      </c>
      <c r="C74" s="7">
        <v>19</v>
      </c>
      <c r="D74" s="20">
        <v>0.25333333333333335</v>
      </c>
      <c r="E74" s="9" t="s">
        <v>109</v>
      </c>
      <c r="F74" s="9" t="s">
        <v>71</v>
      </c>
      <c r="G74" s="9" t="s">
        <v>61</v>
      </c>
      <c r="H74" s="9" t="s">
        <v>74</v>
      </c>
      <c r="I74" s="9" t="s">
        <v>57</v>
      </c>
      <c r="J74" s="9" t="s">
        <v>58</v>
      </c>
      <c r="K74" s="9" t="s">
        <v>50</v>
      </c>
      <c r="L74" t="s">
        <v>2108</v>
      </c>
    </row>
    <row r="75" spans="1:12" ht="15" x14ac:dyDescent="0.25">
      <c r="A75" s="7" t="s">
        <v>37</v>
      </c>
      <c r="B75" s="7" t="s">
        <v>39</v>
      </c>
      <c r="C75" s="7">
        <v>17</v>
      </c>
      <c r="D75" s="20">
        <v>0.22666666666666666</v>
      </c>
      <c r="E75" s="9" t="s">
        <v>68</v>
      </c>
      <c r="F75" s="9" t="s">
        <v>71</v>
      </c>
      <c r="G75" s="9" t="s">
        <v>77</v>
      </c>
      <c r="H75" s="9" t="s">
        <v>74</v>
      </c>
      <c r="I75" s="9" t="s">
        <v>75</v>
      </c>
      <c r="J75" s="9" t="s">
        <v>76</v>
      </c>
      <c r="K75" s="9" t="s">
        <v>50</v>
      </c>
      <c r="L75" t="s">
        <v>2108</v>
      </c>
    </row>
    <row r="76" spans="1:12" ht="15" x14ac:dyDescent="0.25">
      <c r="A76" s="7" t="s">
        <v>141</v>
      </c>
      <c r="B76" s="7" t="s">
        <v>142</v>
      </c>
      <c r="C76" s="7">
        <v>19</v>
      </c>
      <c r="D76" s="20">
        <v>0.25333333333333335</v>
      </c>
      <c r="E76" s="9" t="s">
        <v>68</v>
      </c>
      <c r="F76" s="9" t="s">
        <v>71</v>
      </c>
      <c r="G76" s="9" t="s">
        <v>77</v>
      </c>
      <c r="H76" s="9" t="s">
        <v>74</v>
      </c>
      <c r="I76" s="9" t="s">
        <v>57</v>
      </c>
      <c r="J76" s="9" t="s">
        <v>58</v>
      </c>
      <c r="K76" s="9" t="s">
        <v>50</v>
      </c>
      <c r="L76" t="s">
        <v>2108</v>
      </c>
    </row>
    <row r="77" spans="1:12" ht="15" x14ac:dyDescent="0.25">
      <c r="A77" s="7" t="s">
        <v>757</v>
      </c>
      <c r="B77" s="7" t="s">
        <v>39</v>
      </c>
      <c r="C77" s="7">
        <v>32</v>
      </c>
      <c r="D77" s="20">
        <v>0.42666666666666669</v>
      </c>
      <c r="E77" s="9" t="s">
        <v>68</v>
      </c>
      <c r="F77" s="9" t="s">
        <v>49</v>
      </c>
      <c r="G77" s="9" t="s">
        <v>61</v>
      </c>
      <c r="H77" s="9" t="s">
        <v>56</v>
      </c>
      <c r="I77" s="9" t="s">
        <v>89</v>
      </c>
      <c r="J77" s="9" t="s">
        <v>76</v>
      </c>
      <c r="K77" s="9" t="s">
        <v>50</v>
      </c>
      <c r="L77" t="s">
        <v>2109</v>
      </c>
    </row>
    <row r="78" spans="1:12" ht="15" x14ac:dyDescent="0.25">
      <c r="A78" s="14" t="s">
        <v>945</v>
      </c>
      <c r="B78" s="14" t="s">
        <v>142</v>
      </c>
      <c r="C78" s="14">
        <v>32</v>
      </c>
      <c r="D78" s="20">
        <v>0.42666666666666669</v>
      </c>
      <c r="E78" s="9" t="s">
        <v>68</v>
      </c>
      <c r="F78" s="9" t="s">
        <v>71</v>
      </c>
      <c r="G78" s="9" t="s">
        <v>228</v>
      </c>
      <c r="H78" s="9" t="s">
        <v>88</v>
      </c>
      <c r="I78" s="9" t="s">
        <v>89</v>
      </c>
      <c r="J78" s="9" t="s">
        <v>90</v>
      </c>
      <c r="K78" s="9" t="s">
        <v>50</v>
      </c>
      <c r="L78" t="s">
        <v>2109</v>
      </c>
    </row>
    <row r="79" spans="1:12" ht="15" x14ac:dyDescent="0.25">
      <c r="A79" s="14" t="s">
        <v>957</v>
      </c>
      <c r="B79" s="14" t="s">
        <v>39</v>
      </c>
      <c r="C79" s="14">
        <v>34</v>
      </c>
      <c r="D79" s="20">
        <v>0.45333333333333331</v>
      </c>
      <c r="E79" s="9" t="s">
        <v>68</v>
      </c>
      <c r="F79" s="9" t="s">
        <v>71</v>
      </c>
      <c r="G79" s="9" t="s">
        <v>228</v>
      </c>
      <c r="H79" s="9" t="s">
        <v>131</v>
      </c>
      <c r="I79" s="9" t="s">
        <v>57</v>
      </c>
      <c r="J79" s="9" t="s">
        <v>76</v>
      </c>
      <c r="K79" s="9" t="s">
        <v>50</v>
      </c>
      <c r="L79" t="s">
        <v>2108</v>
      </c>
    </row>
    <row r="80" spans="1:12" ht="15" x14ac:dyDescent="0.25">
      <c r="A80" s="14" t="s">
        <v>1051</v>
      </c>
      <c r="B80" s="14" t="s">
        <v>142</v>
      </c>
      <c r="C80" s="14">
        <v>26</v>
      </c>
      <c r="D80" s="20">
        <v>0.34666666666666668</v>
      </c>
      <c r="E80" s="9" t="s">
        <v>68</v>
      </c>
      <c r="F80" s="9" t="s">
        <v>49</v>
      </c>
      <c r="G80" s="9" t="s">
        <v>228</v>
      </c>
      <c r="H80" s="9" t="s">
        <v>74</v>
      </c>
      <c r="I80" s="9" t="s">
        <v>57</v>
      </c>
      <c r="J80" s="9" t="s">
        <v>76</v>
      </c>
      <c r="K80" s="9" t="s">
        <v>50</v>
      </c>
      <c r="L80" t="s">
        <v>2108</v>
      </c>
    </row>
    <row r="81" spans="1:12" ht="15" x14ac:dyDescent="0.25">
      <c r="A81" s="14" t="s">
        <v>1089</v>
      </c>
      <c r="B81" s="14" t="s">
        <v>142</v>
      </c>
      <c r="C81" s="14">
        <v>26</v>
      </c>
      <c r="D81" s="20">
        <v>0.34666666666666668</v>
      </c>
      <c r="E81" s="9" t="s">
        <v>68</v>
      </c>
      <c r="F81" s="9" t="s">
        <v>49</v>
      </c>
      <c r="G81" s="9" t="s">
        <v>77</v>
      </c>
      <c r="H81" s="9" t="s">
        <v>74</v>
      </c>
      <c r="I81" s="9" t="s">
        <v>89</v>
      </c>
      <c r="J81" s="9" t="s">
        <v>76</v>
      </c>
      <c r="K81" s="9" t="s">
        <v>50</v>
      </c>
      <c r="L81" t="s">
        <v>2108</v>
      </c>
    </row>
    <row r="82" spans="1:12" ht="15" x14ac:dyDescent="0.25">
      <c r="A82" s="14" t="s">
        <v>1150</v>
      </c>
      <c r="B82" s="14" t="s">
        <v>142</v>
      </c>
      <c r="C82" s="14">
        <v>26</v>
      </c>
      <c r="D82" s="20">
        <v>0.34666666666666668</v>
      </c>
      <c r="E82" s="9" t="s">
        <v>68</v>
      </c>
      <c r="F82" s="9" t="s">
        <v>49</v>
      </c>
      <c r="G82" s="9" t="s">
        <v>61</v>
      </c>
      <c r="H82" s="9" t="s">
        <v>88</v>
      </c>
      <c r="I82" s="9" t="s">
        <v>57</v>
      </c>
      <c r="J82" s="9" t="s">
        <v>58</v>
      </c>
      <c r="K82" s="9" t="s">
        <v>50</v>
      </c>
      <c r="L82" t="s">
        <v>2109</v>
      </c>
    </row>
    <row r="83" spans="1:12" ht="15" x14ac:dyDescent="0.25">
      <c r="A83" s="7" t="s">
        <v>1272</v>
      </c>
      <c r="B83" s="7" t="s">
        <v>39</v>
      </c>
      <c r="C83" s="7">
        <v>28</v>
      </c>
      <c r="D83" s="20">
        <v>0.37333333333333335</v>
      </c>
      <c r="E83" s="9" t="s">
        <v>68</v>
      </c>
      <c r="F83" s="9" t="s">
        <v>71</v>
      </c>
      <c r="G83" s="9" t="s">
        <v>61</v>
      </c>
      <c r="H83" s="9" t="s">
        <v>56</v>
      </c>
      <c r="I83" s="9" t="s">
        <v>89</v>
      </c>
      <c r="J83" s="9" t="s">
        <v>58</v>
      </c>
      <c r="K83" s="9" t="s">
        <v>50</v>
      </c>
      <c r="L83" t="s">
        <v>2109</v>
      </c>
    </row>
    <row r="84" spans="1:12" ht="15" x14ac:dyDescent="0.25">
      <c r="A84" s="7" t="s">
        <v>1302</v>
      </c>
      <c r="B84" s="7" t="s">
        <v>39</v>
      </c>
      <c r="C84" s="7">
        <v>23</v>
      </c>
      <c r="D84" s="20">
        <v>0.30666666666666664</v>
      </c>
      <c r="E84" s="9" t="s">
        <v>68</v>
      </c>
      <c r="F84" s="9" t="s">
        <v>49</v>
      </c>
      <c r="G84" s="9" t="s">
        <v>77</v>
      </c>
      <c r="H84" s="9" t="s">
        <v>56</v>
      </c>
      <c r="I84" s="9" t="s">
        <v>89</v>
      </c>
      <c r="J84" s="9" t="s">
        <v>58</v>
      </c>
      <c r="K84" s="9" t="s">
        <v>50</v>
      </c>
      <c r="L84" t="s">
        <v>2109</v>
      </c>
    </row>
    <row r="85" spans="1:12" ht="15" x14ac:dyDescent="0.25">
      <c r="A85" s="7" t="s">
        <v>1308</v>
      </c>
      <c r="B85" s="7" t="s">
        <v>142</v>
      </c>
      <c r="C85" s="7">
        <v>18</v>
      </c>
      <c r="D85" s="20">
        <v>0.24</v>
      </c>
      <c r="E85" s="9" t="s">
        <v>68</v>
      </c>
      <c r="F85" s="9" t="s">
        <v>151</v>
      </c>
      <c r="G85" s="9" t="s">
        <v>61</v>
      </c>
      <c r="H85" s="9" t="s">
        <v>56</v>
      </c>
      <c r="I85" s="9" t="s">
        <v>57</v>
      </c>
      <c r="J85" s="9" t="s">
        <v>76</v>
      </c>
      <c r="K85" s="9" t="s">
        <v>50</v>
      </c>
      <c r="L85" t="s">
        <v>2109</v>
      </c>
    </row>
    <row r="86" spans="1:12" ht="15" x14ac:dyDescent="0.25">
      <c r="A86" s="7" t="s">
        <v>2092</v>
      </c>
      <c r="B86" s="7" t="s">
        <v>142</v>
      </c>
      <c r="C86" s="7">
        <v>25</v>
      </c>
      <c r="D86" s="20">
        <v>0.33333333333333331</v>
      </c>
      <c r="E86" s="9" t="s">
        <v>68</v>
      </c>
      <c r="F86" s="9" t="s">
        <v>71</v>
      </c>
      <c r="G86" s="9" t="s">
        <v>61</v>
      </c>
      <c r="H86" s="9" t="s">
        <v>88</v>
      </c>
      <c r="I86" s="9" t="s">
        <v>57</v>
      </c>
      <c r="J86" s="9" t="s">
        <v>76</v>
      </c>
      <c r="K86" s="9" t="s">
        <v>50</v>
      </c>
      <c r="L86" t="s">
        <v>2109</v>
      </c>
    </row>
    <row r="87" spans="1:12" ht="15" x14ac:dyDescent="0.25">
      <c r="A87" s="14" t="s">
        <v>1397</v>
      </c>
      <c r="B87" s="14" t="s">
        <v>142</v>
      </c>
      <c r="C87" s="14">
        <v>22</v>
      </c>
      <c r="D87" s="20">
        <v>0.29333333333333333</v>
      </c>
      <c r="E87" s="9" t="s">
        <v>68</v>
      </c>
      <c r="F87" s="9" t="s">
        <v>71</v>
      </c>
      <c r="G87" s="9" t="s">
        <v>228</v>
      </c>
      <c r="H87" s="9" t="s">
        <v>56</v>
      </c>
      <c r="I87" s="9" t="s">
        <v>57</v>
      </c>
      <c r="J87" s="9" t="s">
        <v>76</v>
      </c>
      <c r="K87" s="9" t="s">
        <v>50</v>
      </c>
      <c r="L87" t="s">
        <v>2109</v>
      </c>
    </row>
    <row r="88" spans="1:12" ht="15" x14ac:dyDescent="0.25">
      <c r="A88" s="14" t="s">
        <v>1416</v>
      </c>
      <c r="B88" s="14" t="s">
        <v>142</v>
      </c>
      <c r="C88" s="14">
        <v>31</v>
      </c>
      <c r="D88" s="20">
        <v>0.41333333333333333</v>
      </c>
      <c r="E88" s="9" t="s">
        <v>68</v>
      </c>
      <c r="F88" s="9" t="s">
        <v>71</v>
      </c>
      <c r="G88" s="9" t="s">
        <v>269</v>
      </c>
      <c r="H88" s="9" t="s">
        <v>88</v>
      </c>
      <c r="I88" s="9" t="s">
        <v>57</v>
      </c>
      <c r="J88" s="9" t="s">
        <v>76</v>
      </c>
      <c r="K88" s="9" t="s">
        <v>50</v>
      </c>
      <c r="L88" t="s">
        <v>2109</v>
      </c>
    </row>
    <row r="89" spans="1:12" ht="15" x14ac:dyDescent="0.25">
      <c r="A89" s="14" t="s">
        <v>1448</v>
      </c>
      <c r="B89" s="14" t="s">
        <v>142</v>
      </c>
      <c r="C89" s="14">
        <v>22</v>
      </c>
      <c r="D89" s="20">
        <v>0.29333333333333333</v>
      </c>
      <c r="E89" s="9" t="s">
        <v>68</v>
      </c>
      <c r="F89" s="9" t="s">
        <v>71</v>
      </c>
      <c r="G89" s="9" t="s">
        <v>77</v>
      </c>
      <c r="H89" s="9" t="s">
        <v>74</v>
      </c>
      <c r="I89" s="9" t="s">
        <v>57</v>
      </c>
      <c r="J89" s="9" t="s">
        <v>58</v>
      </c>
      <c r="K89" s="9" t="s">
        <v>50</v>
      </c>
      <c r="L89" t="s">
        <v>2108</v>
      </c>
    </row>
    <row r="90" spans="1:12" ht="15" x14ac:dyDescent="0.25">
      <c r="A90" s="14" t="s">
        <v>2096</v>
      </c>
      <c r="B90" s="14" t="s">
        <v>39</v>
      </c>
      <c r="C90" s="14">
        <v>19</v>
      </c>
      <c r="D90" s="20">
        <v>0.25333333333333335</v>
      </c>
      <c r="E90" s="9" t="s">
        <v>68</v>
      </c>
      <c r="F90" s="9" t="s">
        <v>71</v>
      </c>
      <c r="G90" s="9" t="s">
        <v>61</v>
      </c>
      <c r="H90" s="9" t="s">
        <v>56</v>
      </c>
      <c r="I90" s="9" t="s">
        <v>57</v>
      </c>
      <c r="J90" s="9" t="s">
        <v>76</v>
      </c>
      <c r="K90" s="9" t="s">
        <v>50</v>
      </c>
      <c r="L90" t="s">
        <v>2109</v>
      </c>
    </row>
    <row r="91" spans="1:12" ht="15" x14ac:dyDescent="0.25">
      <c r="A91" s="14" t="s">
        <v>1585</v>
      </c>
      <c r="B91" s="14" t="s">
        <v>142</v>
      </c>
      <c r="C91" s="14">
        <v>16</v>
      </c>
      <c r="D91" s="20">
        <v>0.21333333333333335</v>
      </c>
      <c r="E91" s="9" t="s">
        <v>68</v>
      </c>
      <c r="F91" s="9" t="s">
        <v>49</v>
      </c>
      <c r="G91" s="9" t="s">
        <v>61</v>
      </c>
      <c r="H91" s="9" t="s">
        <v>74</v>
      </c>
      <c r="I91" s="9" t="s">
        <v>57</v>
      </c>
      <c r="J91" s="9" t="s">
        <v>58</v>
      </c>
      <c r="K91" s="9" t="s">
        <v>50</v>
      </c>
      <c r="L91" t="s">
        <v>2108</v>
      </c>
    </row>
    <row r="92" spans="1:12" ht="15" x14ac:dyDescent="0.25">
      <c r="A92" s="14" t="s">
        <v>1685</v>
      </c>
      <c r="B92" s="14" t="s">
        <v>39</v>
      </c>
      <c r="C92" s="14">
        <v>23</v>
      </c>
      <c r="D92" s="20">
        <v>0.30666666666666664</v>
      </c>
      <c r="E92" s="9" t="s">
        <v>68</v>
      </c>
      <c r="F92" s="9" t="s">
        <v>49</v>
      </c>
      <c r="G92" s="9" t="s">
        <v>77</v>
      </c>
      <c r="H92" s="9" t="s">
        <v>131</v>
      </c>
      <c r="I92" s="9" t="s">
        <v>57</v>
      </c>
      <c r="J92" s="9" t="s">
        <v>76</v>
      </c>
      <c r="K92" s="9" t="s">
        <v>50</v>
      </c>
      <c r="L92" t="s">
        <v>2108</v>
      </c>
    </row>
    <row r="93" spans="1:12" ht="15" x14ac:dyDescent="0.25">
      <c r="A93" s="14" t="s">
        <v>1691</v>
      </c>
      <c r="B93" s="14" t="s">
        <v>142</v>
      </c>
      <c r="C93" s="14">
        <v>29</v>
      </c>
      <c r="D93" s="20">
        <v>0.38666666666666666</v>
      </c>
      <c r="E93" s="9" t="s">
        <v>68</v>
      </c>
      <c r="F93" s="9" t="s">
        <v>71</v>
      </c>
      <c r="G93" s="9" t="s">
        <v>77</v>
      </c>
      <c r="H93" s="9" t="s">
        <v>88</v>
      </c>
      <c r="I93" s="9" t="s">
        <v>57</v>
      </c>
      <c r="J93" s="9" t="s">
        <v>76</v>
      </c>
      <c r="K93" s="9" t="s">
        <v>53</v>
      </c>
      <c r="L93" t="s">
        <v>2109</v>
      </c>
    </row>
    <row r="94" spans="1:12" ht="15" x14ac:dyDescent="0.25">
      <c r="A94" s="7" t="s">
        <v>168</v>
      </c>
      <c r="B94" s="7" t="s">
        <v>142</v>
      </c>
      <c r="C94" s="7">
        <v>41</v>
      </c>
      <c r="D94" s="20">
        <v>0.54666666666666663</v>
      </c>
      <c r="E94" s="9" t="s">
        <v>174</v>
      </c>
      <c r="F94" s="9" t="s">
        <v>71</v>
      </c>
      <c r="G94" s="9" t="s">
        <v>77</v>
      </c>
      <c r="H94" s="9" t="s">
        <v>56</v>
      </c>
      <c r="I94" s="9" t="s">
        <v>57</v>
      </c>
      <c r="J94" s="9" t="s">
        <v>90</v>
      </c>
      <c r="K94" s="9" t="s">
        <v>50</v>
      </c>
      <c r="L94" t="s">
        <v>2109</v>
      </c>
    </row>
    <row r="95" spans="1:12" ht="15" x14ac:dyDescent="0.25">
      <c r="A95" s="7" t="s">
        <v>431</v>
      </c>
      <c r="B95" s="7" t="s">
        <v>39</v>
      </c>
      <c r="C95" s="7">
        <v>38</v>
      </c>
      <c r="D95" s="20">
        <v>0.50666666666666671</v>
      </c>
      <c r="E95" s="9" t="s">
        <v>174</v>
      </c>
      <c r="F95" s="9" t="s">
        <v>151</v>
      </c>
      <c r="G95" s="9" t="s">
        <v>77</v>
      </c>
      <c r="H95" s="9" t="s">
        <v>74</v>
      </c>
      <c r="I95" s="9" t="s">
        <v>57</v>
      </c>
      <c r="J95" s="9" t="s">
        <v>76</v>
      </c>
      <c r="K95" s="9" t="s">
        <v>50</v>
      </c>
      <c r="L95" t="s">
        <v>2108</v>
      </c>
    </row>
    <row r="96" spans="1:12" ht="15" x14ac:dyDescent="0.25">
      <c r="A96" s="13" t="s">
        <v>616</v>
      </c>
      <c r="B96" s="13" t="s">
        <v>142</v>
      </c>
      <c r="C96" s="13">
        <v>29</v>
      </c>
      <c r="D96" s="20">
        <v>0.38666666666666666</v>
      </c>
      <c r="E96" s="9" t="s">
        <v>174</v>
      </c>
      <c r="F96" s="9" t="s">
        <v>71</v>
      </c>
      <c r="G96" s="9" t="s">
        <v>61</v>
      </c>
      <c r="H96" s="9" t="s">
        <v>56</v>
      </c>
      <c r="I96" s="9" t="s">
        <v>57</v>
      </c>
      <c r="J96" s="9" t="s">
        <v>58</v>
      </c>
      <c r="K96" s="9" t="s">
        <v>50</v>
      </c>
      <c r="L96" t="s">
        <v>2109</v>
      </c>
    </row>
    <row r="97" spans="1:12" ht="15" x14ac:dyDescent="0.25">
      <c r="A97" s="7" t="s">
        <v>869</v>
      </c>
      <c r="B97" s="7" t="s">
        <v>142</v>
      </c>
      <c r="C97" s="7">
        <v>30</v>
      </c>
      <c r="D97" s="20">
        <v>0.4</v>
      </c>
      <c r="E97" s="9" t="s">
        <v>174</v>
      </c>
      <c r="F97" s="9" t="s">
        <v>49</v>
      </c>
      <c r="G97" s="9" t="s">
        <v>132</v>
      </c>
      <c r="H97" s="9" t="s">
        <v>88</v>
      </c>
      <c r="I97" s="9" t="s">
        <v>57</v>
      </c>
      <c r="J97" s="9" t="s">
        <v>58</v>
      </c>
      <c r="K97" s="9" t="s">
        <v>50</v>
      </c>
      <c r="L97" t="s">
        <v>2109</v>
      </c>
    </row>
    <row r="98" spans="1:12" ht="15" x14ac:dyDescent="0.25">
      <c r="A98" s="14" t="s">
        <v>951</v>
      </c>
      <c r="B98" s="14" t="s">
        <v>142</v>
      </c>
      <c r="C98" s="14">
        <v>35</v>
      </c>
      <c r="D98" s="20">
        <v>0.46666666666666667</v>
      </c>
      <c r="E98" s="9" t="s">
        <v>174</v>
      </c>
      <c r="F98" s="9" t="s">
        <v>71</v>
      </c>
      <c r="G98" s="9" t="s">
        <v>77</v>
      </c>
      <c r="H98" s="9" t="s">
        <v>74</v>
      </c>
      <c r="I98" s="9" t="s">
        <v>57</v>
      </c>
      <c r="J98" s="9" t="s">
        <v>76</v>
      </c>
      <c r="K98" s="9" t="s">
        <v>50</v>
      </c>
      <c r="L98" t="s">
        <v>2108</v>
      </c>
    </row>
    <row r="99" spans="1:12" ht="15" x14ac:dyDescent="0.25">
      <c r="A99" s="7" t="s">
        <v>1001</v>
      </c>
      <c r="B99" s="7" t="s">
        <v>142</v>
      </c>
      <c r="C99" s="7">
        <v>29</v>
      </c>
      <c r="D99" s="20">
        <v>0.38666666666666666</v>
      </c>
      <c r="E99" s="9" t="s">
        <v>174</v>
      </c>
      <c r="F99" s="9" t="s">
        <v>49</v>
      </c>
      <c r="G99" s="9" t="s">
        <v>77</v>
      </c>
      <c r="H99" s="9" t="s">
        <v>88</v>
      </c>
      <c r="I99" s="9" t="s">
        <v>57</v>
      </c>
      <c r="J99" s="9" t="s">
        <v>76</v>
      </c>
      <c r="K99" s="9" t="s">
        <v>50</v>
      </c>
      <c r="L99" t="s">
        <v>2109</v>
      </c>
    </row>
    <row r="100" spans="1:12" ht="15" x14ac:dyDescent="0.25">
      <c r="A100" s="14" t="s">
        <v>1402</v>
      </c>
      <c r="B100" s="14" t="s">
        <v>142</v>
      </c>
      <c r="C100" s="14">
        <v>23</v>
      </c>
      <c r="D100" s="20">
        <v>0.30666666666666664</v>
      </c>
      <c r="E100" s="9" t="s">
        <v>174</v>
      </c>
      <c r="F100" s="9" t="s">
        <v>49</v>
      </c>
      <c r="G100" s="9" t="s">
        <v>269</v>
      </c>
      <c r="H100" s="9" t="s">
        <v>74</v>
      </c>
      <c r="I100" s="9" t="s">
        <v>57</v>
      </c>
      <c r="J100" s="9" t="s">
        <v>76</v>
      </c>
      <c r="K100" s="9" t="s">
        <v>50</v>
      </c>
      <c r="L100" t="s">
        <v>2108</v>
      </c>
    </row>
    <row r="101" spans="1:12" ht="15" x14ac:dyDescent="0.25">
      <c r="A101" s="14" t="s">
        <v>1601</v>
      </c>
      <c r="B101" s="14" t="s">
        <v>142</v>
      </c>
      <c r="C101" s="14">
        <v>27</v>
      </c>
      <c r="D101" s="20">
        <v>0.36</v>
      </c>
      <c r="E101" s="9" t="s">
        <v>174</v>
      </c>
      <c r="F101" s="9" t="s">
        <v>71</v>
      </c>
      <c r="G101" s="9" t="s">
        <v>61</v>
      </c>
      <c r="H101" s="9" t="s">
        <v>74</v>
      </c>
      <c r="I101" s="9" t="s">
        <v>57</v>
      </c>
      <c r="J101" s="9" t="s">
        <v>76</v>
      </c>
      <c r="K101" s="9" t="s">
        <v>50</v>
      </c>
      <c r="L101" t="s">
        <v>2108</v>
      </c>
    </row>
    <row r="102" spans="1:12" ht="15" x14ac:dyDescent="0.25">
      <c r="A102" s="7" t="s">
        <v>1715</v>
      </c>
      <c r="B102" s="7" t="s">
        <v>142</v>
      </c>
      <c r="C102" s="7">
        <v>34</v>
      </c>
      <c r="D102" s="20">
        <v>0.45333333333333331</v>
      </c>
      <c r="E102" s="9" t="s">
        <v>174</v>
      </c>
      <c r="F102" s="9" t="s">
        <v>71</v>
      </c>
      <c r="G102" s="9" t="s">
        <v>77</v>
      </c>
      <c r="H102" s="9" t="s">
        <v>88</v>
      </c>
      <c r="I102" s="9" t="s">
        <v>57</v>
      </c>
      <c r="J102" s="9" t="s">
        <v>58</v>
      </c>
      <c r="K102" s="9" t="s">
        <v>50</v>
      </c>
      <c r="L102" t="s">
        <v>2109</v>
      </c>
    </row>
    <row r="103" spans="1:12" ht="15" x14ac:dyDescent="0.25">
      <c r="A103" s="14" t="s">
        <v>2100</v>
      </c>
      <c r="B103" s="14" t="s">
        <v>142</v>
      </c>
      <c r="C103" s="14">
        <v>29</v>
      </c>
      <c r="D103" s="20">
        <v>0.38666666666666666</v>
      </c>
      <c r="E103" s="9" t="s">
        <v>174</v>
      </c>
      <c r="F103" s="9" t="s">
        <v>71</v>
      </c>
      <c r="G103" s="9" t="s">
        <v>77</v>
      </c>
      <c r="H103" s="9" t="s">
        <v>74</v>
      </c>
      <c r="I103" s="9" t="s">
        <v>89</v>
      </c>
      <c r="J103" s="9" t="s">
        <v>76</v>
      </c>
      <c r="K103" s="9" t="s">
        <v>50</v>
      </c>
      <c r="L103" t="s">
        <v>2108</v>
      </c>
    </row>
    <row r="104" spans="1:12" ht="15" x14ac:dyDescent="0.25">
      <c r="A104" s="7" t="s">
        <v>1804</v>
      </c>
      <c r="B104" s="7" t="s">
        <v>142</v>
      </c>
      <c r="C104" s="7">
        <v>38</v>
      </c>
      <c r="D104" s="20">
        <v>0.50666666666666671</v>
      </c>
      <c r="E104" s="9" t="s">
        <v>174</v>
      </c>
      <c r="F104" s="9" t="s">
        <v>49</v>
      </c>
      <c r="G104" s="9" t="s">
        <v>132</v>
      </c>
      <c r="H104" s="9" t="s">
        <v>74</v>
      </c>
      <c r="I104" s="9" t="s">
        <v>57</v>
      </c>
      <c r="J104" s="9" t="s">
        <v>76</v>
      </c>
      <c r="K104" s="9" t="s">
        <v>50</v>
      </c>
      <c r="L104" t="s">
        <v>2108</v>
      </c>
    </row>
    <row r="105" spans="1:12" ht="15" x14ac:dyDescent="0.25">
      <c r="A105" s="7" t="s">
        <v>1970</v>
      </c>
      <c r="B105" s="7" t="s">
        <v>142</v>
      </c>
      <c r="C105" s="7">
        <v>18</v>
      </c>
      <c r="D105" s="20">
        <v>0.24</v>
      </c>
      <c r="E105" s="9" t="s">
        <v>174</v>
      </c>
      <c r="F105" s="9" t="s">
        <v>71</v>
      </c>
      <c r="G105" s="9" t="s">
        <v>77</v>
      </c>
      <c r="H105" s="9" t="s">
        <v>74</v>
      </c>
      <c r="I105" s="9" t="s">
        <v>89</v>
      </c>
      <c r="J105" s="9" t="s">
        <v>58</v>
      </c>
      <c r="K105" s="9" t="s">
        <v>50</v>
      </c>
      <c r="L105" t="s">
        <v>2108</v>
      </c>
    </row>
    <row r="106" spans="1:12" ht="15" x14ac:dyDescent="0.25">
      <c r="A106" s="7" t="s">
        <v>1991</v>
      </c>
      <c r="B106" s="7" t="s">
        <v>142</v>
      </c>
      <c r="C106" s="7">
        <v>22</v>
      </c>
      <c r="D106" s="20">
        <v>0.29333333333333333</v>
      </c>
      <c r="E106" s="9" t="s">
        <v>174</v>
      </c>
      <c r="F106" s="9" t="s">
        <v>71</v>
      </c>
      <c r="G106" s="9" t="s">
        <v>121</v>
      </c>
      <c r="H106" s="9" t="s">
        <v>74</v>
      </c>
      <c r="I106" s="9" t="s">
        <v>57</v>
      </c>
      <c r="J106" s="9" t="s">
        <v>76</v>
      </c>
      <c r="K106" s="9" t="s">
        <v>50</v>
      </c>
      <c r="L106" t="s">
        <v>2108</v>
      </c>
    </row>
  </sheetData>
  <autoFilter ref="A1:L106" xr:uid="{5C495E5B-791F-4676-8AA8-C6988AA96D93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7EF2-0EDB-4C3B-B877-E7FD4515A1D6}">
  <dimension ref="A1:L106"/>
  <sheetViews>
    <sheetView workbookViewId="0">
      <selection activeCell="C74" sqref="C74"/>
    </sheetView>
  </sheetViews>
  <sheetFormatPr defaultRowHeight="12.75" x14ac:dyDescent="0.2"/>
  <cols>
    <col min="1" max="1" width="31.85546875" bestFit="1" customWidth="1"/>
  </cols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2107</v>
      </c>
    </row>
    <row r="2" spans="1:12" ht="15" x14ac:dyDescent="0.25">
      <c r="A2" s="7" t="s">
        <v>168</v>
      </c>
      <c r="B2" s="7" t="s">
        <v>142</v>
      </c>
      <c r="C2" s="7">
        <v>41</v>
      </c>
      <c r="D2" s="19">
        <v>0.54666666666666663</v>
      </c>
      <c r="E2" s="9" t="s">
        <v>174</v>
      </c>
      <c r="F2" s="9" t="s">
        <v>71</v>
      </c>
      <c r="G2" s="9" t="s">
        <v>77</v>
      </c>
      <c r="H2" s="9" t="s">
        <v>56</v>
      </c>
      <c r="I2" s="9" t="s">
        <v>57</v>
      </c>
      <c r="J2" s="9" t="s">
        <v>90</v>
      </c>
      <c r="K2" s="9" t="s">
        <v>50</v>
      </c>
      <c r="L2" s="1" t="s">
        <v>2111</v>
      </c>
    </row>
    <row r="3" spans="1:12" ht="15" x14ac:dyDescent="0.25">
      <c r="A3" s="7" t="s">
        <v>431</v>
      </c>
      <c r="B3" s="7" t="s">
        <v>39</v>
      </c>
      <c r="C3" s="7">
        <v>38</v>
      </c>
      <c r="D3" s="19">
        <v>0.50666666666666671</v>
      </c>
      <c r="E3" s="9" t="s">
        <v>174</v>
      </c>
      <c r="F3" s="9" t="s">
        <v>151</v>
      </c>
      <c r="G3" s="9" t="s">
        <v>77</v>
      </c>
      <c r="H3" s="9" t="s">
        <v>74</v>
      </c>
      <c r="I3" s="9" t="s">
        <v>57</v>
      </c>
      <c r="J3" s="9" t="s">
        <v>76</v>
      </c>
      <c r="K3" s="9" t="s">
        <v>50</v>
      </c>
      <c r="L3" s="1" t="s">
        <v>2108</v>
      </c>
    </row>
    <row r="4" spans="1:12" ht="15" x14ac:dyDescent="0.25">
      <c r="A4" s="13" t="s">
        <v>616</v>
      </c>
      <c r="B4" s="13" t="s">
        <v>142</v>
      </c>
      <c r="C4" s="13">
        <v>29</v>
      </c>
      <c r="D4" s="19">
        <v>0.38666666666666666</v>
      </c>
      <c r="E4" s="9" t="s">
        <v>174</v>
      </c>
      <c r="F4" s="9" t="s">
        <v>71</v>
      </c>
      <c r="G4" s="9" t="s">
        <v>61</v>
      </c>
      <c r="H4" s="9" t="s">
        <v>56</v>
      </c>
      <c r="I4" s="9" t="s">
        <v>57</v>
      </c>
      <c r="J4" s="9" t="s">
        <v>58</v>
      </c>
      <c r="K4" s="9" t="s">
        <v>50</v>
      </c>
      <c r="L4" s="1" t="s">
        <v>2111</v>
      </c>
    </row>
    <row r="5" spans="1:12" ht="15" x14ac:dyDescent="0.25">
      <c r="A5" s="7" t="s">
        <v>869</v>
      </c>
      <c r="B5" s="7" t="s">
        <v>142</v>
      </c>
      <c r="C5" s="7">
        <v>30</v>
      </c>
      <c r="D5" s="19">
        <v>0.4</v>
      </c>
      <c r="E5" s="9" t="s">
        <v>174</v>
      </c>
      <c r="F5" s="9" t="s">
        <v>49</v>
      </c>
      <c r="G5" s="9" t="s">
        <v>132</v>
      </c>
      <c r="H5" s="9" t="s">
        <v>88</v>
      </c>
      <c r="I5" s="9" t="s">
        <v>57</v>
      </c>
      <c r="J5" s="9" t="s">
        <v>58</v>
      </c>
      <c r="K5" s="9" t="s">
        <v>50</v>
      </c>
      <c r="L5" s="1" t="s">
        <v>2111</v>
      </c>
    </row>
    <row r="6" spans="1:12" ht="15" x14ac:dyDescent="0.25">
      <c r="A6" s="14" t="s">
        <v>951</v>
      </c>
      <c r="B6" s="14" t="s">
        <v>142</v>
      </c>
      <c r="C6" s="14">
        <v>35</v>
      </c>
      <c r="D6" s="19">
        <v>0.46666666666666667</v>
      </c>
      <c r="E6" s="9" t="s">
        <v>174</v>
      </c>
      <c r="F6" s="9" t="s">
        <v>71</v>
      </c>
      <c r="G6" s="9" t="s">
        <v>77</v>
      </c>
      <c r="H6" s="9" t="s">
        <v>74</v>
      </c>
      <c r="I6" s="9" t="s">
        <v>57</v>
      </c>
      <c r="J6" s="9" t="s">
        <v>76</v>
      </c>
      <c r="K6" s="9" t="s">
        <v>50</v>
      </c>
      <c r="L6" s="1" t="s">
        <v>2108</v>
      </c>
    </row>
    <row r="7" spans="1:12" ht="15" x14ac:dyDescent="0.25">
      <c r="A7" s="7" t="s">
        <v>1001</v>
      </c>
      <c r="B7" s="7" t="s">
        <v>142</v>
      </c>
      <c r="C7" s="7">
        <v>29</v>
      </c>
      <c r="D7" s="19">
        <v>0.38666666666666666</v>
      </c>
      <c r="E7" s="9" t="s">
        <v>174</v>
      </c>
      <c r="F7" s="9" t="s">
        <v>49</v>
      </c>
      <c r="G7" s="9" t="s">
        <v>77</v>
      </c>
      <c r="H7" s="9" t="s">
        <v>88</v>
      </c>
      <c r="I7" s="9" t="s">
        <v>57</v>
      </c>
      <c r="J7" s="9" t="s">
        <v>76</v>
      </c>
      <c r="K7" s="9" t="s">
        <v>50</v>
      </c>
      <c r="L7" s="1" t="s">
        <v>2111</v>
      </c>
    </row>
    <row r="8" spans="1:12" ht="15" x14ac:dyDescent="0.25">
      <c r="A8" s="14" t="s">
        <v>1402</v>
      </c>
      <c r="B8" s="14" t="s">
        <v>142</v>
      </c>
      <c r="C8" s="14">
        <v>23</v>
      </c>
      <c r="D8" s="19">
        <v>0.30666666666666664</v>
      </c>
      <c r="E8" s="9" t="s">
        <v>174</v>
      </c>
      <c r="F8" s="9" t="s">
        <v>49</v>
      </c>
      <c r="G8" s="9" t="s">
        <v>269</v>
      </c>
      <c r="H8" s="9" t="s">
        <v>74</v>
      </c>
      <c r="I8" s="9" t="s">
        <v>57</v>
      </c>
      <c r="J8" s="9" t="s">
        <v>76</v>
      </c>
      <c r="K8" s="9" t="s">
        <v>50</v>
      </c>
      <c r="L8" s="1" t="s">
        <v>2108</v>
      </c>
    </row>
    <row r="9" spans="1:12" ht="15" x14ac:dyDescent="0.25">
      <c r="A9" s="14" t="s">
        <v>1601</v>
      </c>
      <c r="B9" s="14" t="s">
        <v>142</v>
      </c>
      <c r="C9" s="14">
        <v>27</v>
      </c>
      <c r="D9" s="19">
        <v>0.36</v>
      </c>
      <c r="E9" s="9" t="s">
        <v>174</v>
      </c>
      <c r="F9" s="9" t="s">
        <v>71</v>
      </c>
      <c r="G9" s="9" t="s">
        <v>61</v>
      </c>
      <c r="H9" s="9" t="s">
        <v>74</v>
      </c>
      <c r="I9" s="9" t="s">
        <v>57</v>
      </c>
      <c r="J9" s="9" t="s">
        <v>76</v>
      </c>
      <c r="K9" s="9" t="s">
        <v>50</v>
      </c>
      <c r="L9" s="1" t="s">
        <v>2108</v>
      </c>
    </row>
    <row r="10" spans="1:12" ht="15" x14ac:dyDescent="0.25">
      <c r="A10" s="7" t="s">
        <v>1715</v>
      </c>
      <c r="B10" s="7" t="s">
        <v>142</v>
      </c>
      <c r="C10" s="7">
        <v>34</v>
      </c>
      <c r="D10" s="19">
        <v>0.45333333333333331</v>
      </c>
      <c r="E10" s="9" t="s">
        <v>174</v>
      </c>
      <c r="F10" s="9" t="s">
        <v>71</v>
      </c>
      <c r="G10" s="9" t="s">
        <v>77</v>
      </c>
      <c r="H10" s="9" t="s">
        <v>88</v>
      </c>
      <c r="I10" s="9" t="s">
        <v>57</v>
      </c>
      <c r="J10" s="9" t="s">
        <v>58</v>
      </c>
      <c r="K10" s="9" t="s">
        <v>50</v>
      </c>
      <c r="L10" s="1" t="s">
        <v>2111</v>
      </c>
    </row>
    <row r="11" spans="1:12" ht="15" x14ac:dyDescent="0.25">
      <c r="A11" s="14" t="s">
        <v>2100</v>
      </c>
      <c r="B11" s="14" t="s">
        <v>142</v>
      </c>
      <c r="C11" s="14">
        <v>29</v>
      </c>
      <c r="D11" s="19">
        <v>0.38666666666666666</v>
      </c>
      <c r="E11" s="9" t="s">
        <v>174</v>
      </c>
      <c r="F11" s="9" t="s">
        <v>71</v>
      </c>
      <c r="G11" s="9" t="s">
        <v>77</v>
      </c>
      <c r="H11" s="9" t="s">
        <v>74</v>
      </c>
      <c r="I11" s="9" t="s">
        <v>89</v>
      </c>
      <c r="J11" s="9" t="s">
        <v>76</v>
      </c>
      <c r="K11" s="9" t="s">
        <v>50</v>
      </c>
      <c r="L11" s="1" t="s">
        <v>2108</v>
      </c>
    </row>
    <row r="12" spans="1:12" ht="15" x14ac:dyDescent="0.25">
      <c r="A12" s="7" t="s">
        <v>1804</v>
      </c>
      <c r="B12" s="7" t="s">
        <v>142</v>
      </c>
      <c r="C12" s="7">
        <v>38</v>
      </c>
      <c r="D12" s="19">
        <v>0.50666666666666671</v>
      </c>
      <c r="E12" s="9" t="s">
        <v>174</v>
      </c>
      <c r="F12" s="9" t="s">
        <v>49</v>
      </c>
      <c r="G12" s="9" t="s">
        <v>132</v>
      </c>
      <c r="H12" s="9" t="s">
        <v>74</v>
      </c>
      <c r="I12" s="9" t="s">
        <v>57</v>
      </c>
      <c r="J12" s="9" t="s">
        <v>76</v>
      </c>
      <c r="K12" s="9" t="s">
        <v>50</v>
      </c>
      <c r="L12" s="1" t="s">
        <v>2108</v>
      </c>
    </row>
    <row r="13" spans="1:12" ht="15" x14ac:dyDescent="0.25">
      <c r="A13" s="7" t="s">
        <v>1970</v>
      </c>
      <c r="B13" s="7" t="s">
        <v>142</v>
      </c>
      <c r="C13" s="7">
        <v>18</v>
      </c>
      <c r="D13" s="19">
        <v>0.24</v>
      </c>
      <c r="E13" s="9" t="s">
        <v>174</v>
      </c>
      <c r="F13" s="9" t="s">
        <v>71</v>
      </c>
      <c r="G13" s="9" t="s">
        <v>77</v>
      </c>
      <c r="H13" s="9" t="s">
        <v>74</v>
      </c>
      <c r="I13" s="9" t="s">
        <v>89</v>
      </c>
      <c r="J13" s="9" t="s">
        <v>58</v>
      </c>
      <c r="K13" s="9" t="s">
        <v>50</v>
      </c>
      <c r="L13" s="1" t="s">
        <v>2108</v>
      </c>
    </row>
    <row r="14" spans="1:12" ht="15" x14ac:dyDescent="0.25">
      <c r="A14" s="7" t="s">
        <v>1991</v>
      </c>
      <c r="B14" s="7" t="s">
        <v>142</v>
      </c>
      <c r="C14" s="7">
        <v>22</v>
      </c>
      <c r="D14" s="19">
        <v>0.29333333333333333</v>
      </c>
      <c r="E14" s="9" t="s">
        <v>174</v>
      </c>
      <c r="F14" s="9" t="s">
        <v>71</v>
      </c>
      <c r="G14" s="9" t="s">
        <v>121</v>
      </c>
      <c r="H14" s="9" t="s">
        <v>74</v>
      </c>
      <c r="I14" s="9" t="s">
        <v>57</v>
      </c>
      <c r="J14" s="9" t="s">
        <v>76</v>
      </c>
      <c r="K14" s="9" t="s">
        <v>50</v>
      </c>
      <c r="L14" s="1" t="s">
        <v>2108</v>
      </c>
    </row>
    <row r="15" spans="1:12" ht="15" x14ac:dyDescent="0.25">
      <c r="A15" s="7" t="s">
        <v>357</v>
      </c>
      <c r="B15" s="7" t="s">
        <v>142</v>
      </c>
      <c r="C15" s="7">
        <v>31</v>
      </c>
      <c r="D15" s="19">
        <v>0.41333333333333333</v>
      </c>
      <c r="E15" s="9" t="s">
        <v>85</v>
      </c>
      <c r="F15" s="9" t="s">
        <v>71</v>
      </c>
      <c r="G15" s="9" t="s">
        <v>77</v>
      </c>
      <c r="H15" s="9" t="s">
        <v>74</v>
      </c>
      <c r="I15" s="9" t="s">
        <v>89</v>
      </c>
      <c r="J15" s="9" t="s">
        <v>76</v>
      </c>
      <c r="K15" s="9" t="s">
        <v>50</v>
      </c>
      <c r="L15" s="1" t="s">
        <v>2108</v>
      </c>
    </row>
    <row r="16" spans="1:12" ht="15" x14ac:dyDescent="0.25">
      <c r="A16" s="14" t="s">
        <v>2086</v>
      </c>
      <c r="B16" s="14" t="s">
        <v>142</v>
      </c>
      <c r="C16" s="14">
        <v>24</v>
      </c>
      <c r="D16" s="19">
        <v>0.32</v>
      </c>
      <c r="E16" s="9" t="s">
        <v>85</v>
      </c>
      <c r="F16" s="9" t="s">
        <v>261</v>
      </c>
      <c r="G16" s="9" t="s">
        <v>61</v>
      </c>
      <c r="H16" s="9" t="s">
        <v>74</v>
      </c>
      <c r="I16" s="9" t="s">
        <v>57</v>
      </c>
      <c r="J16" s="9" t="s">
        <v>76</v>
      </c>
      <c r="K16" s="9" t="s">
        <v>50</v>
      </c>
      <c r="L16" s="1" t="s">
        <v>2108</v>
      </c>
    </row>
    <row r="17" spans="1:12" ht="15" x14ac:dyDescent="0.25">
      <c r="A17" s="14" t="s">
        <v>1129</v>
      </c>
      <c r="B17" s="14" t="s">
        <v>142</v>
      </c>
      <c r="C17" s="14">
        <v>18</v>
      </c>
      <c r="D17" s="19">
        <v>0.24</v>
      </c>
      <c r="E17" s="9" t="s">
        <v>85</v>
      </c>
      <c r="F17" s="9" t="s">
        <v>71</v>
      </c>
      <c r="G17" s="9" t="s">
        <v>77</v>
      </c>
      <c r="H17" s="9" t="s">
        <v>74</v>
      </c>
      <c r="I17" s="9" t="s">
        <v>57</v>
      </c>
      <c r="J17" s="9" t="s">
        <v>58</v>
      </c>
      <c r="K17" s="9" t="s">
        <v>50</v>
      </c>
      <c r="L17" s="1" t="s">
        <v>2108</v>
      </c>
    </row>
    <row r="18" spans="1:12" ht="15" x14ac:dyDescent="0.25">
      <c r="A18" s="14" t="s">
        <v>2088</v>
      </c>
      <c r="B18" s="14" t="s">
        <v>142</v>
      </c>
      <c r="C18" s="14">
        <v>20</v>
      </c>
      <c r="D18" s="19">
        <v>0.26666666666666666</v>
      </c>
      <c r="E18" s="9" t="s">
        <v>85</v>
      </c>
      <c r="F18" s="9" t="s">
        <v>71</v>
      </c>
      <c r="G18" s="9" t="s">
        <v>61</v>
      </c>
      <c r="H18" s="9" t="s">
        <v>74</v>
      </c>
      <c r="I18" s="9" t="s">
        <v>57</v>
      </c>
      <c r="J18" s="9" t="s">
        <v>58</v>
      </c>
      <c r="K18" s="9" t="s">
        <v>50</v>
      </c>
      <c r="L18" s="1" t="s">
        <v>2108</v>
      </c>
    </row>
    <row r="19" spans="1:12" ht="15" x14ac:dyDescent="0.25">
      <c r="A19" s="14" t="s">
        <v>1184</v>
      </c>
      <c r="B19" s="14" t="s">
        <v>142</v>
      </c>
      <c r="C19" s="14">
        <v>21</v>
      </c>
      <c r="D19" s="19">
        <v>0.28000000000000003</v>
      </c>
      <c r="E19" s="9" t="s">
        <v>85</v>
      </c>
      <c r="F19" s="9" t="s">
        <v>71</v>
      </c>
      <c r="G19" s="9" t="s">
        <v>132</v>
      </c>
      <c r="H19" s="9" t="s">
        <v>74</v>
      </c>
      <c r="I19" s="9" t="s">
        <v>89</v>
      </c>
      <c r="J19" s="9" t="s">
        <v>58</v>
      </c>
      <c r="K19" s="9" t="s">
        <v>50</v>
      </c>
      <c r="L19" s="1" t="s">
        <v>2108</v>
      </c>
    </row>
    <row r="20" spans="1:12" ht="15" x14ac:dyDescent="0.25">
      <c r="A20" s="7" t="s">
        <v>2093</v>
      </c>
      <c r="B20" s="7" t="s">
        <v>142</v>
      </c>
      <c r="C20" s="7">
        <v>31</v>
      </c>
      <c r="D20" s="19">
        <v>0.41333333333333333</v>
      </c>
      <c r="E20" s="9" t="s">
        <v>85</v>
      </c>
      <c r="F20" s="9" t="s">
        <v>71</v>
      </c>
      <c r="G20" s="9" t="s">
        <v>77</v>
      </c>
      <c r="H20" s="9" t="s">
        <v>88</v>
      </c>
      <c r="I20" s="9" t="s">
        <v>57</v>
      </c>
      <c r="J20" s="9" t="s">
        <v>90</v>
      </c>
      <c r="K20" s="9" t="s">
        <v>53</v>
      </c>
      <c r="L20" s="1" t="s">
        <v>2111</v>
      </c>
    </row>
    <row r="21" spans="1:12" ht="15" x14ac:dyDescent="0.25">
      <c r="A21" s="14" t="s">
        <v>1530</v>
      </c>
      <c r="B21" s="14" t="s">
        <v>142</v>
      </c>
      <c r="C21" s="14">
        <v>20</v>
      </c>
      <c r="D21" s="19">
        <v>0.26666666666666666</v>
      </c>
      <c r="E21" s="9" t="s">
        <v>85</v>
      </c>
      <c r="F21" s="9" t="s">
        <v>71</v>
      </c>
      <c r="G21" s="9" t="s">
        <v>61</v>
      </c>
      <c r="H21" s="9" t="s">
        <v>131</v>
      </c>
      <c r="I21" s="9" t="s">
        <v>57</v>
      </c>
      <c r="J21" s="9" t="s">
        <v>58</v>
      </c>
      <c r="K21" s="9" t="s">
        <v>53</v>
      </c>
      <c r="L21" s="1" t="s">
        <v>2108</v>
      </c>
    </row>
    <row r="22" spans="1:12" ht="15" x14ac:dyDescent="0.25">
      <c r="A22" s="14" t="s">
        <v>2097</v>
      </c>
      <c r="B22" s="14" t="s">
        <v>142</v>
      </c>
      <c r="C22" s="14">
        <v>24</v>
      </c>
      <c r="D22" s="19">
        <v>0.32</v>
      </c>
      <c r="E22" s="9" t="s">
        <v>85</v>
      </c>
      <c r="F22" s="9" t="s">
        <v>71</v>
      </c>
      <c r="G22" s="9" t="s">
        <v>61</v>
      </c>
      <c r="H22" s="9" t="s">
        <v>56</v>
      </c>
      <c r="I22" s="9" t="s">
        <v>57</v>
      </c>
      <c r="J22" s="9" t="s">
        <v>76</v>
      </c>
      <c r="K22" s="9" t="s">
        <v>50</v>
      </c>
      <c r="L22" s="1" t="s">
        <v>2111</v>
      </c>
    </row>
    <row r="23" spans="1:12" ht="15" x14ac:dyDescent="0.25">
      <c r="A23" s="14" t="s">
        <v>1578</v>
      </c>
      <c r="B23" s="14" t="s">
        <v>142</v>
      </c>
      <c r="C23" s="14">
        <v>13</v>
      </c>
      <c r="D23" s="19">
        <v>0.17333333333333334</v>
      </c>
      <c r="E23" s="9" t="s">
        <v>85</v>
      </c>
      <c r="F23" s="9" t="s">
        <v>71</v>
      </c>
      <c r="G23" s="9" t="s">
        <v>269</v>
      </c>
      <c r="H23" s="9" t="s">
        <v>74</v>
      </c>
      <c r="I23" s="9" t="s">
        <v>57</v>
      </c>
      <c r="J23" s="9" t="s">
        <v>76</v>
      </c>
      <c r="K23" s="9" t="s">
        <v>50</v>
      </c>
      <c r="L23" s="1" t="s">
        <v>2108</v>
      </c>
    </row>
    <row r="24" spans="1:12" ht="15" x14ac:dyDescent="0.25">
      <c r="A24" s="14" t="s">
        <v>1750</v>
      </c>
      <c r="B24" s="14" t="s">
        <v>142</v>
      </c>
      <c r="C24" s="14">
        <v>38</v>
      </c>
      <c r="D24" s="19">
        <v>0.50666666666666671</v>
      </c>
      <c r="E24" s="9" t="s">
        <v>85</v>
      </c>
      <c r="F24" s="9" t="s">
        <v>71</v>
      </c>
      <c r="G24" s="9" t="s">
        <v>121</v>
      </c>
      <c r="H24" s="9" t="s">
        <v>74</v>
      </c>
      <c r="I24" s="9" t="s">
        <v>57</v>
      </c>
      <c r="J24" s="9" t="s">
        <v>90</v>
      </c>
      <c r="K24" s="9" t="s">
        <v>50</v>
      </c>
      <c r="L24" s="1" t="s">
        <v>2108</v>
      </c>
    </row>
    <row r="25" spans="1:12" ht="15" x14ac:dyDescent="0.25">
      <c r="A25" s="7" t="s">
        <v>2102</v>
      </c>
      <c r="B25" s="7" t="s">
        <v>142</v>
      </c>
      <c r="C25" s="7">
        <v>24</v>
      </c>
      <c r="D25" s="19">
        <v>0.32</v>
      </c>
      <c r="E25" s="9" t="s">
        <v>85</v>
      </c>
      <c r="F25" s="9" t="s">
        <v>151</v>
      </c>
      <c r="G25" s="9" t="s">
        <v>61</v>
      </c>
      <c r="H25" s="9" t="s">
        <v>74</v>
      </c>
      <c r="I25" s="9" t="s">
        <v>89</v>
      </c>
      <c r="J25" s="9" t="s">
        <v>76</v>
      </c>
      <c r="K25" s="9" t="s">
        <v>53</v>
      </c>
      <c r="L25" s="1" t="s">
        <v>2108</v>
      </c>
    </row>
    <row r="26" spans="1:12" ht="15" x14ac:dyDescent="0.25">
      <c r="A26" s="7" t="s">
        <v>2103</v>
      </c>
      <c r="B26" s="7" t="s">
        <v>142</v>
      </c>
      <c r="C26" s="7">
        <v>19</v>
      </c>
      <c r="D26" s="19">
        <v>0.25333333333333335</v>
      </c>
      <c r="E26" s="9" t="s">
        <v>85</v>
      </c>
      <c r="F26" s="9" t="s">
        <v>71</v>
      </c>
      <c r="G26" s="9" t="s">
        <v>132</v>
      </c>
      <c r="H26" s="9" t="s">
        <v>74</v>
      </c>
      <c r="I26" s="9" t="s">
        <v>57</v>
      </c>
      <c r="J26" s="9" t="s">
        <v>76</v>
      </c>
      <c r="K26" s="9" t="s">
        <v>50</v>
      </c>
      <c r="L26" s="1" t="s">
        <v>2108</v>
      </c>
    </row>
    <row r="27" spans="1:12" ht="15" x14ac:dyDescent="0.25">
      <c r="A27" s="7" t="s">
        <v>2069</v>
      </c>
      <c r="B27" s="7" t="s">
        <v>142</v>
      </c>
      <c r="C27" s="7">
        <v>23</v>
      </c>
      <c r="D27" s="19">
        <v>0.30666666666666664</v>
      </c>
      <c r="E27" s="9" t="s">
        <v>85</v>
      </c>
      <c r="F27" s="9" t="s">
        <v>49</v>
      </c>
      <c r="G27" s="9" t="s">
        <v>77</v>
      </c>
      <c r="H27" s="9" t="s">
        <v>74</v>
      </c>
      <c r="I27" s="9" t="s">
        <v>57</v>
      </c>
      <c r="J27" s="9" t="s">
        <v>58</v>
      </c>
      <c r="K27" s="9" t="s">
        <v>53</v>
      </c>
      <c r="L27" s="1" t="s">
        <v>2108</v>
      </c>
    </row>
    <row r="28" spans="1:12" ht="15" x14ac:dyDescent="0.25">
      <c r="A28" s="7" t="s">
        <v>161</v>
      </c>
      <c r="B28" s="7" t="s">
        <v>142</v>
      </c>
      <c r="C28" s="7">
        <v>28</v>
      </c>
      <c r="D28" s="19">
        <v>0.37333333333333335</v>
      </c>
      <c r="E28" s="9" t="s">
        <v>118</v>
      </c>
      <c r="F28" s="9" t="s">
        <v>49</v>
      </c>
      <c r="G28" s="9" t="s">
        <v>61</v>
      </c>
      <c r="H28" s="9" t="s">
        <v>88</v>
      </c>
      <c r="I28" s="9" t="s">
        <v>89</v>
      </c>
      <c r="J28" s="9" t="s">
        <v>76</v>
      </c>
      <c r="K28" s="9" t="s">
        <v>50</v>
      </c>
      <c r="L28" s="1" t="s">
        <v>2111</v>
      </c>
    </row>
    <row r="29" spans="1:12" ht="15" x14ac:dyDescent="0.25">
      <c r="A29" s="7" t="s">
        <v>1027</v>
      </c>
      <c r="B29" s="7" t="s">
        <v>142</v>
      </c>
      <c r="C29" s="7">
        <v>37</v>
      </c>
      <c r="D29" s="19">
        <v>0.49333333333333335</v>
      </c>
      <c r="E29" s="9" t="s">
        <v>118</v>
      </c>
      <c r="F29" s="9" t="s">
        <v>71</v>
      </c>
      <c r="G29" s="9" t="s">
        <v>269</v>
      </c>
      <c r="H29" s="9" t="s">
        <v>88</v>
      </c>
      <c r="I29" s="9" t="s">
        <v>57</v>
      </c>
      <c r="J29" s="9" t="s">
        <v>90</v>
      </c>
      <c r="K29" s="9" t="s">
        <v>50</v>
      </c>
      <c r="L29" s="1" t="s">
        <v>2111</v>
      </c>
    </row>
    <row r="30" spans="1:12" ht="15" x14ac:dyDescent="0.25">
      <c r="A30" s="14" t="s">
        <v>1070</v>
      </c>
      <c r="B30" s="14" t="s">
        <v>142</v>
      </c>
      <c r="C30" s="14">
        <v>37</v>
      </c>
      <c r="D30" s="19">
        <v>0.49333333333333335</v>
      </c>
      <c r="E30" s="9" t="s">
        <v>118</v>
      </c>
      <c r="F30" s="9" t="s">
        <v>71</v>
      </c>
      <c r="G30" s="9" t="s">
        <v>228</v>
      </c>
      <c r="H30" s="9" t="s">
        <v>88</v>
      </c>
      <c r="I30" s="9" t="s">
        <v>89</v>
      </c>
      <c r="J30" s="9" t="s">
        <v>58</v>
      </c>
      <c r="K30" s="9" t="s">
        <v>50</v>
      </c>
      <c r="L30" s="1" t="s">
        <v>2111</v>
      </c>
    </row>
    <row r="31" spans="1:12" ht="15" x14ac:dyDescent="0.25">
      <c r="A31" s="14" t="s">
        <v>1083</v>
      </c>
      <c r="B31" s="14" t="s">
        <v>142</v>
      </c>
      <c r="C31" s="14">
        <v>49</v>
      </c>
      <c r="D31" s="19">
        <v>0.65333333333333332</v>
      </c>
      <c r="E31" s="9" t="s">
        <v>118</v>
      </c>
      <c r="F31" s="9" t="s">
        <v>71</v>
      </c>
      <c r="G31" s="9" t="s">
        <v>61</v>
      </c>
      <c r="H31" s="9" t="s">
        <v>56</v>
      </c>
      <c r="I31" s="9" t="s">
        <v>57</v>
      </c>
      <c r="J31" s="9" t="s">
        <v>76</v>
      </c>
      <c r="K31" s="9" t="s">
        <v>50</v>
      </c>
      <c r="L31" s="1" t="s">
        <v>2111</v>
      </c>
    </row>
    <row r="32" spans="1:12" ht="15" x14ac:dyDescent="0.25">
      <c r="A32" s="14" t="s">
        <v>1109</v>
      </c>
      <c r="B32" s="14" t="s">
        <v>142</v>
      </c>
      <c r="C32" s="14">
        <v>36</v>
      </c>
      <c r="D32" s="19">
        <v>0.48</v>
      </c>
      <c r="E32" s="9" t="s">
        <v>118</v>
      </c>
      <c r="F32" s="9" t="s">
        <v>71</v>
      </c>
      <c r="G32" s="9" t="s">
        <v>77</v>
      </c>
      <c r="H32" s="9" t="s">
        <v>88</v>
      </c>
      <c r="I32" s="9" t="s">
        <v>57</v>
      </c>
      <c r="J32" s="9" t="s">
        <v>76</v>
      </c>
      <c r="K32" s="9" t="s">
        <v>53</v>
      </c>
      <c r="L32" s="1" t="s">
        <v>2111</v>
      </c>
    </row>
    <row r="33" spans="1:12" ht="15" x14ac:dyDescent="0.25">
      <c r="A33" s="14" t="s">
        <v>1454</v>
      </c>
      <c r="B33" s="14" t="s">
        <v>142</v>
      </c>
      <c r="C33" s="14">
        <v>35</v>
      </c>
      <c r="D33" s="19">
        <v>0.46666666666666667</v>
      </c>
      <c r="E33" s="9" t="s">
        <v>118</v>
      </c>
      <c r="F33" s="9" t="s">
        <v>71</v>
      </c>
      <c r="G33" s="9" t="s">
        <v>228</v>
      </c>
      <c r="H33" s="9" t="s">
        <v>74</v>
      </c>
      <c r="I33" s="9" t="s">
        <v>89</v>
      </c>
      <c r="J33" s="9" t="s">
        <v>76</v>
      </c>
      <c r="K33" s="9" t="s">
        <v>50</v>
      </c>
      <c r="L33" s="1" t="s">
        <v>2108</v>
      </c>
    </row>
    <row r="34" spans="1:12" ht="15" x14ac:dyDescent="0.25">
      <c r="A34" s="14" t="s">
        <v>1481</v>
      </c>
      <c r="B34" s="14" t="s">
        <v>142</v>
      </c>
      <c r="C34" s="14">
        <v>21</v>
      </c>
      <c r="D34" s="19">
        <v>0.28000000000000003</v>
      </c>
      <c r="E34" s="9" t="s">
        <v>118</v>
      </c>
      <c r="F34" s="9" t="s">
        <v>49</v>
      </c>
      <c r="G34" s="9" t="s">
        <v>132</v>
      </c>
      <c r="H34" s="9" t="s">
        <v>131</v>
      </c>
      <c r="I34" s="9" t="s">
        <v>57</v>
      </c>
      <c r="J34" s="9" t="s">
        <v>76</v>
      </c>
      <c r="K34" s="9" t="s">
        <v>53</v>
      </c>
      <c r="L34" s="1" t="s">
        <v>2108</v>
      </c>
    </row>
    <row r="35" spans="1:12" ht="15" x14ac:dyDescent="0.25">
      <c r="A35" s="7" t="s">
        <v>1709</v>
      </c>
      <c r="B35" s="7" t="s">
        <v>142</v>
      </c>
      <c r="C35" s="7">
        <v>45</v>
      </c>
      <c r="D35" s="19">
        <v>0.6</v>
      </c>
      <c r="E35" s="9" t="s">
        <v>118</v>
      </c>
      <c r="F35" s="9" t="s">
        <v>71</v>
      </c>
      <c r="G35" s="9" t="s">
        <v>61</v>
      </c>
      <c r="H35" s="9" t="s">
        <v>56</v>
      </c>
      <c r="I35" s="9" t="s">
        <v>89</v>
      </c>
      <c r="J35" s="9" t="s">
        <v>58</v>
      </c>
      <c r="K35" s="9" t="s">
        <v>50</v>
      </c>
      <c r="L35" s="1" t="s">
        <v>2111</v>
      </c>
    </row>
    <row r="36" spans="1:12" ht="15" x14ac:dyDescent="0.25">
      <c r="A36" s="7" t="s">
        <v>1726</v>
      </c>
      <c r="B36" s="7" t="s">
        <v>142</v>
      </c>
      <c r="C36" s="7">
        <v>26</v>
      </c>
      <c r="D36" s="19">
        <v>0.34666666666666668</v>
      </c>
      <c r="E36" s="9" t="s">
        <v>118</v>
      </c>
      <c r="F36" s="9" t="s">
        <v>71</v>
      </c>
      <c r="G36" s="9" t="s">
        <v>77</v>
      </c>
      <c r="H36" s="9" t="s">
        <v>74</v>
      </c>
      <c r="I36" s="9" t="s">
        <v>57</v>
      </c>
      <c r="J36" s="9" t="s">
        <v>76</v>
      </c>
      <c r="K36" s="9" t="s">
        <v>50</v>
      </c>
      <c r="L36" s="1" t="s">
        <v>2108</v>
      </c>
    </row>
    <row r="37" spans="1:12" ht="15" x14ac:dyDescent="0.25">
      <c r="A37" s="14" t="s">
        <v>1762</v>
      </c>
      <c r="B37" s="14" t="s">
        <v>142</v>
      </c>
      <c r="C37" s="14">
        <v>41</v>
      </c>
      <c r="D37" s="19">
        <v>0.54666666666666663</v>
      </c>
      <c r="E37" s="9" t="s">
        <v>118</v>
      </c>
      <c r="F37" s="9" t="s">
        <v>71</v>
      </c>
      <c r="G37" s="9" t="s">
        <v>61</v>
      </c>
      <c r="H37" s="9" t="s">
        <v>88</v>
      </c>
      <c r="I37" s="9" t="s">
        <v>89</v>
      </c>
      <c r="J37" s="9" t="s">
        <v>76</v>
      </c>
      <c r="K37" s="9" t="s">
        <v>50</v>
      </c>
      <c r="L37" s="1" t="s">
        <v>2111</v>
      </c>
    </row>
    <row r="38" spans="1:12" ht="15" x14ac:dyDescent="0.25">
      <c r="A38" s="7" t="s">
        <v>1927</v>
      </c>
      <c r="B38" s="7" t="s">
        <v>142</v>
      </c>
      <c r="C38" s="7">
        <v>31</v>
      </c>
      <c r="D38" s="19">
        <v>0.41333333333333333</v>
      </c>
      <c r="E38" s="9" t="s">
        <v>118</v>
      </c>
      <c r="F38" s="9" t="s">
        <v>71</v>
      </c>
      <c r="G38" s="9" t="s">
        <v>121</v>
      </c>
      <c r="H38" s="9" t="s">
        <v>56</v>
      </c>
      <c r="I38" s="9" t="s">
        <v>57</v>
      </c>
      <c r="J38" s="9" t="s">
        <v>58</v>
      </c>
      <c r="K38" s="9" t="s">
        <v>50</v>
      </c>
      <c r="L38" s="1" t="s">
        <v>2111</v>
      </c>
    </row>
    <row r="39" spans="1:12" ht="15" x14ac:dyDescent="0.25">
      <c r="A39" s="7" t="s">
        <v>1977</v>
      </c>
      <c r="B39" s="7" t="s">
        <v>142</v>
      </c>
      <c r="C39" s="7">
        <v>46</v>
      </c>
      <c r="D39" s="19">
        <v>0.61333333333333329</v>
      </c>
      <c r="E39" s="9" t="s">
        <v>118</v>
      </c>
      <c r="F39" s="9" t="s">
        <v>49</v>
      </c>
      <c r="G39" s="9" t="s">
        <v>228</v>
      </c>
      <c r="H39" s="9" t="s">
        <v>56</v>
      </c>
      <c r="I39" s="9" t="s">
        <v>57</v>
      </c>
      <c r="J39" s="9" t="s">
        <v>76</v>
      </c>
      <c r="K39" s="9" t="s">
        <v>50</v>
      </c>
      <c r="L39" s="1" t="s">
        <v>2111</v>
      </c>
    </row>
    <row r="40" spans="1:12" ht="15" x14ac:dyDescent="0.25">
      <c r="A40" s="13" t="s">
        <v>2022</v>
      </c>
      <c r="B40" s="13" t="s">
        <v>142</v>
      </c>
      <c r="C40" s="13">
        <v>47</v>
      </c>
      <c r="D40" s="19">
        <v>0.62666666666666671</v>
      </c>
      <c r="E40" s="9" t="s">
        <v>118</v>
      </c>
      <c r="F40" s="9" t="s">
        <v>49</v>
      </c>
      <c r="G40" s="9" t="s">
        <v>61</v>
      </c>
      <c r="H40" s="9" t="s">
        <v>88</v>
      </c>
      <c r="I40" s="9" t="s">
        <v>57</v>
      </c>
      <c r="J40" s="9" t="s">
        <v>76</v>
      </c>
      <c r="K40" s="9" t="s">
        <v>50</v>
      </c>
      <c r="L40" s="1" t="s">
        <v>2111</v>
      </c>
    </row>
    <row r="41" spans="1:12" ht="15" x14ac:dyDescent="0.25">
      <c r="A41" s="13" t="s">
        <v>2033</v>
      </c>
      <c r="B41" s="13" t="s">
        <v>142</v>
      </c>
      <c r="C41" s="13">
        <v>40</v>
      </c>
      <c r="D41" s="19">
        <v>0.53333333333333333</v>
      </c>
      <c r="E41" s="9" t="s">
        <v>118</v>
      </c>
      <c r="F41" s="9" t="s">
        <v>49</v>
      </c>
      <c r="G41" s="9" t="s">
        <v>121</v>
      </c>
      <c r="H41" s="9" t="s">
        <v>88</v>
      </c>
      <c r="I41" s="9" t="s">
        <v>89</v>
      </c>
      <c r="J41" s="9" t="s">
        <v>76</v>
      </c>
      <c r="K41" s="9" t="s">
        <v>50</v>
      </c>
      <c r="L41" s="1" t="s">
        <v>2111</v>
      </c>
    </row>
    <row r="42" spans="1:12" ht="15" x14ac:dyDescent="0.25">
      <c r="A42" s="7" t="s">
        <v>2059</v>
      </c>
      <c r="B42" s="7" t="s">
        <v>142</v>
      </c>
      <c r="C42" s="7">
        <v>37</v>
      </c>
      <c r="D42" s="19">
        <v>0.49333333333333335</v>
      </c>
      <c r="E42" s="9" t="s">
        <v>118</v>
      </c>
      <c r="F42" s="9" t="s">
        <v>71</v>
      </c>
      <c r="G42" s="9" t="s">
        <v>121</v>
      </c>
      <c r="H42" s="9" t="s">
        <v>56</v>
      </c>
      <c r="I42" s="9" t="s">
        <v>57</v>
      </c>
      <c r="J42" s="9" t="s">
        <v>58</v>
      </c>
      <c r="K42" s="9" t="s">
        <v>50</v>
      </c>
      <c r="L42" s="1" t="s">
        <v>2111</v>
      </c>
    </row>
    <row r="43" spans="1:12" ht="15" x14ac:dyDescent="0.25">
      <c r="A43" s="7" t="s">
        <v>336</v>
      </c>
      <c r="B43" s="7" t="s">
        <v>39</v>
      </c>
      <c r="C43" s="7">
        <v>28</v>
      </c>
      <c r="D43" s="19">
        <v>0.37333333333333335</v>
      </c>
      <c r="E43" s="9" t="s">
        <v>45</v>
      </c>
      <c r="F43" s="9" t="s">
        <v>71</v>
      </c>
      <c r="G43" s="9" t="s">
        <v>61</v>
      </c>
      <c r="H43" s="9" t="s">
        <v>56</v>
      </c>
      <c r="I43" s="9" t="s">
        <v>89</v>
      </c>
      <c r="J43" s="9" t="s">
        <v>58</v>
      </c>
      <c r="K43" s="9" t="s">
        <v>50</v>
      </c>
      <c r="L43" s="1" t="s">
        <v>2111</v>
      </c>
    </row>
    <row r="44" spans="1:12" ht="15" x14ac:dyDescent="0.25">
      <c r="A44" s="7" t="s">
        <v>535</v>
      </c>
      <c r="B44" s="7" t="s">
        <v>39</v>
      </c>
      <c r="C44" s="7">
        <v>35</v>
      </c>
      <c r="D44" s="19">
        <v>0.46666666666666667</v>
      </c>
      <c r="E44" s="9" t="s">
        <v>45</v>
      </c>
      <c r="F44" s="9" t="s">
        <v>49</v>
      </c>
      <c r="G44" s="9" t="s">
        <v>77</v>
      </c>
      <c r="H44" s="9" t="s">
        <v>88</v>
      </c>
      <c r="I44" s="9" t="s">
        <v>57</v>
      </c>
      <c r="J44" s="9" t="s">
        <v>58</v>
      </c>
      <c r="K44" s="9" t="s">
        <v>50</v>
      </c>
      <c r="L44" s="1" t="s">
        <v>2111</v>
      </c>
    </row>
    <row r="45" spans="1:12" ht="15" x14ac:dyDescent="0.25">
      <c r="A45" s="7" t="s">
        <v>722</v>
      </c>
      <c r="B45" s="7" t="s">
        <v>142</v>
      </c>
      <c r="C45" s="7">
        <v>33</v>
      </c>
      <c r="D45" s="19">
        <v>0.44</v>
      </c>
      <c r="E45" s="9" t="s">
        <v>45</v>
      </c>
      <c r="F45" s="9" t="s">
        <v>71</v>
      </c>
      <c r="G45" s="9" t="s">
        <v>77</v>
      </c>
      <c r="H45" s="9" t="s">
        <v>131</v>
      </c>
      <c r="I45" s="9" t="s">
        <v>89</v>
      </c>
      <c r="J45" s="9" t="s">
        <v>58</v>
      </c>
      <c r="K45" s="9" t="s">
        <v>53</v>
      </c>
      <c r="L45" s="1" t="s">
        <v>2108</v>
      </c>
    </row>
    <row r="46" spans="1:12" ht="15" x14ac:dyDescent="0.25">
      <c r="A46" s="14" t="s">
        <v>915</v>
      </c>
      <c r="B46" s="14" t="s">
        <v>39</v>
      </c>
      <c r="C46" s="14">
        <v>33</v>
      </c>
      <c r="D46" s="19">
        <v>0.44</v>
      </c>
      <c r="E46" s="9" t="s">
        <v>45</v>
      </c>
      <c r="F46" s="9" t="s">
        <v>49</v>
      </c>
      <c r="G46" s="9" t="s">
        <v>61</v>
      </c>
      <c r="H46" s="9" t="s">
        <v>88</v>
      </c>
      <c r="I46" s="9" t="s">
        <v>57</v>
      </c>
      <c r="J46" s="9" t="s">
        <v>76</v>
      </c>
      <c r="K46" s="9" t="s">
        <v>50</v>
      </c>
      <c r="L46" s="1" t="s">
        <v>2111</v>
      </c>
    </row>
    <row r="47" spans="1:12" ht="15" x14ac:dyDescent="0.25">
      <c r="A47" s="14" t="s">
        <v>1220</v>
      </c>
      <c r="B47" s="14" t="s">
        <v>39</v>
      </c>
      <c r="C47" s="14">
        <v>19</v>
      </c>
      <c r="D47" s="19">
        <v>0.25333333333333335</v>
      </c>
      <c r="E47" s="9" t="s">
        <v>45</v>
      </c>
      <c r="F47" s="9" t="s">
        <v>49</v>
      </c>
      <c r="G47" s="9" t="s">
        <v>77</v>
      </c>
      <c r="H47" s="9" t="s">
        <v>131</v>
      </c>
      <c r="I47" s="9" t="s">
        <v>57</v>
      </c>
      <c r="J47" s="9" t="s">
        <v>76</v>
      </c>
      <c r="K47" s="9" t="s">
        <v>50</v>
      </c>
      <c r="L47" s="1" t="s">
        <v>2108</v>
      </c>
    </row>
    <row r="48" spans="1:12" ht="15" x14ac:dyDescent="0.25">
      <c r="A48" s="14" t="s">
        <v>1442</v>
      </c>
      <c r="B48" s="14" t="s">
        <v>142</v>
      </c>
      <c r="C48" s="14">
        <v>30</v>
      </c>
      <c r="D48" s="19">
        <v>0.4</v>
      </c>
      <c r="E48" s="9" t="s">
        <v>45</v>
      </c>
      <c r="F48" s="9" t="s">
        <v>71</v>
      </c>
      <c r="G48" s="9" t="s">
        <v>228</v>
      </c>
      <c r="H48" s="9" t="s">
        <v>88</v>
      </c>
      <c r="I48" s="9" t="s">
        <v>57</v>
      </c>
      <c r="J48" s="9" t="s">
        <v>58</v>
      </c>
      <c r="K48" s="9" t="s">
        <v>50</v>
      </c>
      <c r="L48" s="1" t="s">
        <v>2111</v>
      </c>
    </row>
    <row r="49" spans="1:12" ht="15" x14ac:dyDescent="0.25">
      <c r="A49" s="14" t="s">
        <v>1488</v>
      </c>
      <c r="B49" s="14" t="s">
        <v>142</v>
      </c>
      <c r="C49" s="14">
        <v>27</v>
      </c>
      <c r="D49" s="19">
        <v>0.36</v>
      </c>
      <c r="E49" s="9" t="s">
        <v>45</v>
      </c>
      <c r="F49" s="9" t="s">
        <v>71</v>
      </c>
      <c r="G49" s="9" t="s">
        <v>269</v>
      </c>
      <c r="H49" s="9" t="s">
        <v>74</v>
      </c>
      <c r="I49" s="9" t="s">
        <v>89</v>
      </c>
      <c r="J49" s="9" t="s">
        <v>76</v>
      </c>
      <c r="K49" s="9" t="s">
        <v>50</v>
      </c>
      <c r="L49" s="1" t="s">
        <v>2108</v>
      </c>
    </row>
    <row r="50" spans="1:12" ht="15" x14ac:dyDescent="0.25">
      <c r="A50" s="14" t="s">
        <v>1506</v>
      </c>
      <c r="B50" s="14" t="s">
        <v>142</v>
      </c>
      <c r="C50" s="14">
        <v>20</v>
      </c>
      <c r="D50" s="19">
        <v>0.26666666666666666</v>
      </c>
      <c r="E50" s="9" t="s">
        <v>45</v>
      </c>
      <c r="F50" s="9" t="s">
        <v>71</v>
      </c>
      <c r="G50" s="9" t="s">
        <v>61</v>
      </c>
      <c r="H50" s="9" t="s">
        <v>88</v>
      </c>
      <c r="I50" s="9" t="s">
        <v>57</v>
      </c>
      <c r="J50" s="9" t="s">
        <v>90</v>
      </c>
      <c r="K50" s="9" t="s">
        <v>50</v>
      </c>
      <c r="L50" s="1" t="s">
        <v>2111</v>
      </c>
    </row>
    <row r="51" spans="1:12" ht="15" x14ac:dyDescent="0.25">
      <c r="A51" s="14" t="s">
        <v>1606</v>
      </c>
      <c r="B51" s="14" t="s">
        <v>142</v>
      </c>
      <c r="C51" s="14">
        <v>24</v>
      </c>
      <c r="D51" s="19">
        <v>0.32</v>
      </c>
      <c r="E51" s="9" t="s">
        <v>45</v>
      </c>
      <c r="F51" s="9" t="s">
        <v>49</v>
      </c>
      <c r="G51" s="9" t="s">
        <v>121</v>
      </c>
      <c r="H51" s="9" t="s">
        <v>131</v>
      </c>
      <c r="I51" s="9" t="s">
        <v>57</v>
      </c>
      <c r="J51" s="9" t="s">
        <v>76</v>
      </c>
      <c r="K51" s="9" t="s">
        <v>50</v>
      </c>
      <c r="L51" s="1" t="s">
        <v>2108</v>
      </c>
    </row>
    <row r="52" spans="1:12" ht="15" x14ac:dyDescent="0.25">
      <c r="A52" s="14" t="s">
        <v>1653</v>
      </c>
      <c r="B52" s="14" t="s">
        <v>142</v>
      </c>
      <c r="C52" s="14">
        <v>27</v>
      </c>
      <c r="D52" s="19">
        <v>0.36</v>
      </c>
      <c r="E52" s="9" t="s">
        <v>45</v>
      </c>
      <c r="F52" s="9" t="s">
        <v>71</v>
      </c>
      <c r="G52" s="9" t="s">
        <v>132</v>
      </c>
      <c r="H52" s="9" t="s">
        <v>88</v>
      </c>
      <c r="I52" s="9" t="s">
        <v>89</v>
      </c>
      <c r="J52" s="9" t="s">
        <v>76</v>
      </c>
      <c r="K52" s="9" t="s">
        <v>50</v>
      </c>
      <c r="L52" s="1" t="s">
        <v>2111</v>
      </c>
    </row>
    <row r="53" spans="1:12" ht="15" x14ac:dyDescent="0.25">
      <c r="A53" s="14" t="s">
        <v>1672</v>
      </c>
      <c r="B53" s="14" t="s">
        <v>142</v>
      </c>
      <c r="C53" s="14">
        <v>18</v>
      </c>
      <c r="D53" s="19">
        <v>0.24</v>
      </c>
      <c r="E53" s="9" t="s">
        <v>45</v>
      </c>
      <c r="F53" s="9" t="s">
        <v>71</v>
      </c>
      <c r="G53" s="9" t="s">
        <v>61</v>
      </c>
      <c r="H53" s="9" t="s">
        <v>74</v>
      </c>
      <c r="I53" s="9" t="s">
        <v>57</v>
      </c>
      <c r="J53" s="9" t="s">
        <v>76</v>
      </c>
      <c r="K53" s="9" t="s">
        <v>50</v>
      </c>
      <c r="L53" s="1" t="s">
        <v>2108</v>
      </c>
    </row>
    <row r="54" spans="1:12" ht="15" x14ac:dyDescent="0.25">
      <c r="A54" s="7" t="s">
        <v>1793</v>
      </c>
      <c r="B54" s="7" t="s">
        <v>142</v>
      </c>
      <c r="C54" s="7">
        <v>25</v>
      </c>
      <c r="D54" s="19">
        <v>0.33333333333333331</v>
      </c>
      <c r="E54" s="9" t="s">
        <v>45</v>
      </c>
      <c r="F54" s="9" t="s">
        <v>49</v>
      </c>
      <c r="G54" s="9" t="s">
        <v>77</v>
      </c>
      <c r="H54" s="9" t="s">
        <v>88</v>
      </c>
      <c r="I54" s="9" t="s">
        <v>89</v>
      </c>
      <c r="J54" s="9" t="s">
        <v>76</v>
      </c>
      <c r="K54" s="9" t="s">
        <v>50</v>
      </c>
      <c r="L54" s="1" t="s">
        <v>2111</v>
      </c>
    </row>
    <row r="55" spans="1:12" ht="15" x14ac:dyDescent="0.25">
      <c r="A55" s="14" t="s">
        <v>1860</v>
      </c>
      <c r="B55" s="14" t="s">
        <v>142</v>
      </c>
      <c r="C55" s="14">
        <v>28</v>
      </c>
      <c r="D55" s="19">
        <v>0.37333333333333335</v>
      </c>
      <c r="E55" s="9" t="s">
        <v>45</v>
      </c>
      <c r="F55" s="9" t="s">
        <v>71</v>
      </c>
      <c r="G55" s="9" t="s">
        <v>228</v>
      </c>
      <c r="H55" s="9" t="s">
        <v>56</v>
      </c>
      <c r="I55" s="9" t="s">
        <v>57</v>
      </c>
      <c r="J55" s="9" t="s">
        <v>58</v>
      </c>
      <c r="K55" s="9" t="s">
        <v>50</v>
      </c>
      <c r="L55" s="1" t="s">
        <v>2111</v>
      </c>
    </row>
    <row r="56" spans="1:12" ht="15" x14ac:dyDescent="0.25">
      <c r="A56" s="7" t="s">
        <v>2039</v>
      </c>
      <c r="B56" s="7" t="s">
        <v>142</v>
      </c>
      <c r="C56" s="7">
        <v>24</v>
      </c>
      <c r="D56" s="19">
        <v>0.32</v>
      </c>
      <c r="E56" s="9" t="s">
        <v>45</v>
      </c>
      <c r="F56" s="9" t="s">
        <v>151</v>
      </c>
      <c r="G56" s="9" t="s">
        <v>61</v>
      </c>
      <c r="H56" s="9" t="s">
        <v>56</v>
      </c>
      <c r="I56" s="9" t="s">
        <v>57</v>
      </c>
      <c r="J56" s="9" t="s">
        <v>58</v>
      </c>
      <c r="K56" s="9" t="s">
        <v>50</v>
      </c>
      <c r="L56" s="1" t="s">
        <v>2111</v>
      </c>
    </row>
    <row r="57" spans="1:12" ht="15" x14ac:dyDescent="0.25">
      <c r="A57" s="7" t="s">
        <v>2045</v>
      </c>
      <c r="B57" s="7" t="s">
        <v>142</v>
      </c>
      <c r="C57" s="7">
        <v>32</v>
      </c>
      <c r="D57" s="19">
        <v>0.42666666666666669</v>
      </c>
      <c r="E57" s="9" t="s">
        <v>45</v>
      </c>
      <c r="F57" s="9" t="s">
        <v>151</v>
      </c>
      <c r="G57" s="9" t="s">
        <v>61</v>
      </c>
      <c r="H57" s="9" t="s">
        <v>131</v>
      </c>
      <c r="I57" s="9" t="s">
        <v>57</v>
      </c>
      <c r="J57" s="9" t="s">
        <v>76</v>
      </c>
      <c r="K57" s="9" t="s">
        <v>50</v>
      </c>
      <c r="L57" s="1" t="s">
        <v>2108</v>
      </c>
    </row>
    <row r="58" spans="1:12" ht="15" x14ac:dyDescent="0.25">
      <c r="A58" s="7" t="s">
        <v>103</v>
      </c>
      <c r="B58" s="7" t="s">
        <v>142</v>
      </c>
      <c r="C58" s="7">
        <v>21</v>
      </c>
      <c r="D58" s="19">
        <v>0.28000000000000003</v>
      </c>
      <c r="E58" s="9" t="s">
        <v>109</v>
      </c>
      <c r="F58" s="9" t="s">
        <v>49</v>
      </c>
      <c r="G58" s="9" t="s">
        <v>77</v>
      </c>
      <c r="H58" s="9" t="s">
        <v>56</v>
      </c>
      <c r="I58" s="9" t="s">
        <v>57</v>
      </c>
      <c r="J58" s="9" t="s">
        <v>90</v>
      </c>
      <c r="K58" s="9" t="s">
        <v>50</v>
      </c>
      <c r="L58" s="1" t="s">
        <v>2111</v>
      </c>
    </row>
    <row r="59" spans="1:12" ht="15" x14ac:dyDescent="0.25">
      <c r="A59" s="7" t="s">
        <v>1014</v>
      </c>
      <c r="B59" s="7" t="s">
        <v>142</v>
      </c>
      <c r="C59" s="7">
        <v>27</v>
      </c>
      <c r="D59" s="19">
        <v>0.36</v>
      </c>
      <c r="E59" s="9" t="s">
        <v>109</v>
      </c>
      <c r="F59" s="9" t="s">
        <v>355</v>
      </c>
      <c r="G59" s="9" t="s">
        <v>228</v>
      </c>
      <c r="H59" s="9" t="s">
        <v>74</v>
      </c>
      <c r="I59" s="9" t="s">
        <v>57</v>
      </c>
      <c r="J59" s="9" t="s">
        <v>90</v>
      </c>
      <c r="K59" s="9" t="s">
        <v>50</v>
      </c>
      <c r="L59" s="1" t="s">
        <v>2108</v>
      </c>
    </row>
    <row r="60" spans="1:12" ht="15" x14ac:dyDescent="0.25">
      <c r="A60" s="14" t="s">
        <v>1058</v>
      </c>
      <c r="B60" s="14" t="s">
        <v>142</v>
      </c>
      <c r="C60" s="14">
        <v>26</v>
      </c>
      <c r="D60" s="19">
        <v>0.34666666666666668</v>
      </c>
      <c r="E60" s="9" t="s">
        <v>109</v>
      </c>
      <c r="F60" s="9" t="s">
        <v>71</v>
      </c>
      <c r="G60" s="9" t="s">
        <v>61</v>
      </c>
      <c r="H60" s="9" t="s">
        <v>88</v>
      </c>
      <c r="I60" s="9" t="s">
        <v>89</v>
      </c>
      <c r="J60" s="9" t="s">
        <v>76</v>
      </c>
      <c r="K60" s="9" t="s">
        <v>50</v>
      </c>
      <c r="L60" s="1" t="s">
        <v>2111</v>
      </c>
    </row>
    <row r="61" spans="1:12" ht="15" x14ac:dyDescent="0.25">
      <c r="A61" s="7" t="s">
        <v>1226</v>
      </c>
      <c r="B61" s="7" t="s">
        <v>39</v>
      </c>
      <c r="C61" s="7">
        <v>16</v>
      </c>
      <c r="D61" s="19">
        <v>0.21333333333333335</v>
      </c>
      <c r="E61" s="9" t="s">
        <v>109</v>
      </c>
      <c r="F61" s="9" t="s">
        <v>71</v>
      </c>
      <c r="G61" s="9" t="s">
        <v>77</v>
      </c>
      <c r="H61" s="9" t="s">
        <v>56</v>
      </c>
      <c r="I61" s="9" t="s">
        <v>57</v>
      </c>
      <c r="J61" s="9" t="s">
        <v>76</v>
      </c>
      <c r="K61" s="9" t="s">
        <v>50</v>
      </c>
      <c r="L61" s="1" t="s">
        <v>2111</v>
      </c>
    </row>
    <row r="62" spans="1:12" ht="15" x14ac:dyDescent="0.25">
      <c r="A62" s="7" t="s">
        <v>1254</v>
      </c>
      <c r="B62" s="7" t="s">
        <v>142</v>
      </c>
      <c r="C62" s="7">
        <v>15</v>
      </c>
      <c r="D62" s="19">
        <v>0.2</v>
      </c>
      <c r="E62" s="9" t="s">
        <v>109</v>
      </c>
      <c r="F62" s="9" t="s">
        <v>71</v>
      </c>
      <c r="G62" s="9" t="s">
        <v>61</v>
      </c>
      <c r="H62" s="9" t="s">
        <v>88</v>
      </c>
      <c r="I62" s="9" t="s">
        <v>57</v>
      </c>
      <c r="J62" s="9" t="s">
        <v>58</v>
      </c>
      <c r="K62" s="9" t="s">
        <v>50</v>
      </c>
      <c r="L62" s="1" t="s">
        <v>2111</v>
      </c>
    </row>
    <row r="63" spans="1:12" ht="15" x14ac:dyDescent="0.25">
      <c r="A63" s="7" t="s">
        <v>1260</v>
      </c>
      <c r="B63" s="7" t="s">
        <v>142</v>
      </c>
      <c r="C63" s="7">
        <v>17</v>
      </c>
      <c r="D63" s="19">
        <v>0.22666666666666666</v>
      </c>
      <c r="E63" s="9" t="s">
        <v>109</v>
      </c>
      <c r="F63" s="9" t="s">
        <v>71</v>
      </c>
      <c r="G63" s="9" t="s">
        <v>61</v>
      </c>
      <c r="H63" s="9" t="s">
        <v>74</v>
      </c>
      <c r="I63" s="9" t="s">
        <v>57</v>
      </c>
      <c r="J63" s="9" t="s">
        <v>76</v>
      </c>
      <c r="K63" s="9" t="s">
        <v>50</v>
      </c>
      <c r="L63" s="1" t="s">
        <v>2108</v>
      </c>
    </row>
    <row r="64" spans="1:12" ht="15" x14ac:dyDescent="0.25">
      <c r="A64" s="1" t="s">
        <v>1277</v>
      </c>
      <c r="B64" s="1" t="s">
        <v>142</v>
      </c>
      <c r="C64" s="8">
        <v>23</v>
      </c>
      <c r="D64" s="19">
        <v>0.30666666666666664</v>
      </c>
      <c r="E64" s="9" t="s">
        <v>109</v>
      </c>
      <c r="F64" s="9" t="s">
        <v>71</v>
      </c>
      <c r="G64" s="9" t="s">
        <v>121</v>
      </c>
      <c r="H64" s="9" t="s">
        <v>88</v>
      </c>
      <c r="I64" s="9" t="s">
        <v>57</v>
      </c>
      <c r="J64" s="9" t="s">
        <v>58</v>
      </c>
      <c r="K64" s="9" t="s">
        <v>50</v>
      </c>
      <c r="L64" s="1" t="s">
        <v>2111</v>
      </c>
    </row>
    <row r="65" spans="1:12" ht="15" x14ac:dyDescent="0.25">
      <c r="A65" s="7" t="s">
        <v>1314</v>
      </c>
      <c r="B65" s="7" t="s">
        <v>142</v>
      </c>
      <c r="C65" s="7">
        <v>21</v>
      </c>
      <c r="D65" s="19">
        <v>0.28000000000000003</v>
      </c>
      <c r="E65" s="9" t="s">
        <v>109</v>
      </c>
      <c r="F65" s="9" t="s">
        <v>71</v>
      </c>
      <c r="G65" s="9" t="s">
        <v>121</v>
      </c>
      <c r="H65" s="9" t="s">
        <v>74</v>
      </c>
      <c r="I65" s="9" t="s">
        <v>57</v>
      </c>
      <c r="J65" s="9" t="s">
        <v>76</v>
      </c>
      <c r="K65" s="9" t="s">
        <v>53</v>
      </c>
      <c r="L65" s="1" t="s">
        <v>2108</v>
      </c>
    </row>
    <row r="66" spans="1:12" ht="15" x14ac:dyDescent="0.25">
      <c r="A66" s="14" t="s">
        <v>1363</v>
      </c>
      <c r="B66" s="14" t="s">
        <v>142</v>
      </c>
      <c r="C66" s="14">
        <v>29</v>
      </c>
      <c r="D66" s="19">
        <v>0.38666666666666666</v>
      </c>
      <c r="E66" s="9" t="s">
        <v>109</v>
      </c>
      <c r="F66" s="9" t="s">
        <v>474</v>
      </c>
      <c r="G66" s="9" t="s">
        <v>121</v>
      </c>
      <c r="H66" s="9" t="s">
        <v>131</v>
      </c>
      <c r="I66" s="9" t="s">
        <v>57</v>
      </c>
      <c r="J66" s="9" t="s">
        <v>58</v>
      </c>
      <c r="K66" s="9" t="s">
        <v>50</v>
      </c>
      <c r="L66" s="1" t="s">
        <v>2108</v>
      </c>
    </row>
    <row r="67" spans="1:12" ht="15" x14ac:dyDescent="0.25">
      <c r="A67" s="14" t="s">
        <v>1430</v>
      </c>
      <c r="B67" s="14" t="s">
        <v>142</v>
      </c>
      <c r="C67" s="14">
        <v>31</v>
      </c>
      <c r="D67" s="19">
        <v>0.41333333333333333</v>
      </c>
      <c r="E67" s="9" t="s">
        <v>109</v>
      </c>
      <c r="F67" s="9" t="s">
        <v>71</v>
      </c>
      <c r="G67" s="9" t="s">
        <v>121</v>
      </c>
      <c r="H67" s="9" t="s">
        <v>74</v>
      </c>
      <c r="I67" s="9" t="s">
        <v>57</v>
      </c>
      <c r="J67" s="9" t="s">
        <v>76</v>
      </c>
      <c r="K67" s="9" t="s">
        <v>50</v>
      </c>
      <c r="L67" s="1" t="s">
        <v>2108</v>
      </c>
    </row>
    <row r="68" spans="1:12" ht="15" x14ac:dyDescent="0.25">
      <c r="A68" s="14" t="s">
        <v>1524</v>
      </c>
      <c r="B68" s="14" t="s">
        <v>142</v>
      </c>
      <c r="C68" s="14">
        <v>20</v>
      </c>
      <c r="D68" s="19">
        <v>0.26666666666666666</v>
      </c>
      <c r="E68" s="9" t="s">
        <v>109</v>
      </c>
      <c r="F68" s="9" t="s">
        <v>49</v>
      </c>
      <c r="G68" s="9" t="s">
        <v>61</v>
      </c>
      <c r="H68" s="9" t="s">
        <v>74</v>
      </c>
      <c r="I68" s="9" t="s">
        <v>57</v>
      </c>
      <c r="J68" s="9" t="s">
        <v>76</v>
      </c>
      <c r="K68" s="9" t="s">
        <v>50</v>
      </c>
      <c r="L68" s="1" t="s">
        <v>2108</v>
      </c>
    </row>
    <row r="69" spans="1:12" ht="15" x14ac:dyDescent="0.25">
      <c r="A69" s="14" t="s">
        <v>1596</v>
      </c>
      <c r="B69" s="14" t="s">
        <v>142</v>
      </c>
      <c r="C69" s="14">
        <v>23</v>
      </c>
      <c r="D69" s="19">
        <v>0.30666666666666664</v>
      </c>
      <c r="E69" s="9" t="s">
        <v>109</v>
      </c>
      <c r="F69" s="9" t="s">
        <v>71</v>
      </c>
      <c r="G69" s="9" t="s">
        <v>77</v>
      </c>
      <c r="H69" s="9" t="s">
        <v>74</v>
      </c>
      <c r="I69" s="9" t="s">
        <v>57</v>
      </c>
      <c r="J69" s="9" t="s">
        <v>58</v>
      </c>
      <c r="K69" s="9" t="s">
        <v>53</v>
      </c>
      <c r="L69" s="1" t="s">
        <v>2108</v>
      </c>
    </row>
    <row r="70" spans="1:12" ht="15" x14ac:dyDescent="0.25">
      <c r="A70" s="14" t="s">
        <v>1883</v>
      </c>
      <c r="B70" s="14" t="s">
        <v>142</v>
      </c>
      <c r="C70" s="14">
        <v>29</v>
      </c>
      <c r="D70" s="19">
        <v>0.38666666666666666</v>
      </c>
      <c r="E70" s="9" t="s">
        <v>109</v>
      </c>
      <c r="F70" s="9" t="s">
        <v>151</v>
      </c>
      <c r="G70" s="9" t="s">
        <v>61</v>
      </c>
      <c r="H70" s="9" t="s">
        <v>88</v>
      </c>
      <c r="I70" s="9" t="s">
        <v>57</v>
      </c>
      <c r="J70" s="9" t="s">
        <v>76</v>
      </c>
      <c r="K70" s="9" t="s">
        <v>50</v>
      </c>
      <c r="L70" s="1" t="s">
        <v>2111</v>
      </c>
    </row>
    <row r="71" spans="1:12" ht="15" x14ac:dyDescent="0.25">
      <c r="A71" s="7" t="s">
        <v>2053</v>
      </c>
      <c r="B71" s="7" t="s">
        <v>39</v>
      </c>
      <c r="C71" s="7">
        <v>19</v>
      </c>
      <c r="D71" s="19">
        <v>0.25333333333333335</v>
      </c>
      <c r="E71" s="9" t="s">
        <v>109</v>
      </c>
      <c r="F71" s="9" t="s">
        <v>71</v>
      </c>
      <c r="G71" s="9" t="s">
        <v>61</v>
      </c>
      <c r="H71" s="9" t="s">
        <v>74</v>
      </c>
      <c r="I71" s="9" t="s">
        <v>57</v>
      </c>
      <c r="J71" s="9" t="s">
        <v>58</v>
      </c>
      <c r="K71" s="9" t="s">
        <v>50</v>
      </c>
      <c r="L71" s="1" t="s">
        <v>2108</v>
      </c>
    </row>
    <row r="72" spans="1:12" ht="15" x14ac:dyDescent="0.25">
      <c r="A72" s="13" t="s">
        <v>2080</v>
      </c>
      <c r="B72" s="13" t="s">
        <v>142</v>
      </c>
      <c r="C72" s="13">
        <v>22</v>
      </c>
      <c r="D72" s="19">
        <v>0.29333333333333333</v>
      </c>
      <c r="E72" s="9" t="s">
        <v>109</v>
      </c>
      <c r="F72" s="9" t="s">
        <v>49</v>
      </c>
      <c r="G72" s="9" t="s">
        <v>61</v>
      </c>
      <c r="H72" s="9" t="s">
        <v>74</v>
      </c>
      <c r="I72" s="9" t="s">
        <v>57</v>
      </c>
      <c r="J72" s="9" t="s">
        <v>58</v>
      </c>
      <c r="K72" s="9" t="s">
        <v>50</v>
      </c>
      <c r="L72" s="1" t="s">
        <v>2108</v>
      </c>
    </row>
    <row r="73" spans="1:12" ht="15" x14ac:dyDescent="0.25">
      <c r="A73" s="7" t="s">
        <v>37</v>
      </c>
      <c r="B73" s="7" t="s">
        <v>39</v>
      </c>
      <c r="C73" s="7">
        <v>17</v>
      </c>
      <c r="D73" s="19">
        <v>0.22666666666666666</v>
      </c>
      <c r="E73" s="9" t="s">
        <v>68</v>
      </c>
      <c r="F73" s="9" t="s">
        <v>71</v>
      </c>
      <c r="G73" s="9" t="s">
        <v>77</v>
      </c>
      <c r="H73" s="9" t="s">
        <v>74</v>
      </c>
      <c r="I73" s="9" t="s">
        <v>75</v>
      </c>
      <c r="J73" s="9" t="s">
        <v>76</v>
      </c>
      <c r="K73" s="9" t="s">
        <v>50</v>
      </c>
      <c r="L73" s="1" t="s">
        <v>2108</v>
      </c>
    </row>
    <row r="74" spans="1:12" ht="15" x14ac:dyDescent="0.25">
      <c r="A74" s="7" t="s">
        <v>757</v>
      </c>
      <c r="B74" s="7" t="s">
        <v>39</v>
      </c>
      <c r="C74" s="7">
        <v>32</v>
      </c>
      <c r="D74" s="19">
        <v>0.42666666666666669</v>
      </c>
      <c r="E74" s="9" t="s">
        <v>68</v>
      </c>
      <c r="F74" s="9" t="s">
        <v>49</v>
      </c>
      <c r="G74" s="9" t="s">
        <v>61</v>
      </c>
      <c r="H74" s="9" t="s">
        <v>56</v>
      </c>
      <c r="I74" s="9" t="s">
        <v>89</v>
      </c>
      <c r="J74" s="9" t="s">
        <v>76</v>
      </c>
      <c r="K74" s="9" t="s">
        <v>50</v>
      </c>
      <c r="L74" s="1" t="s">
        <v>2111</v>
      </c>
    </row>
    <row r="75" spans="1:12" ht="15" x14ac:dyDescent="0.25">
      <c r="A75" s="14" t="s">
        <v>957</v>
      </c>
      <c r="B75" s="14" t="s">
        <v>39</v>
      </c>
      <c r="C75" s="14">
        <v>34</v>
      </c>
      <c r="D75" s="19">
        <v>0.45333333333333331</v>
      </c>
      <c r="E75" s="9" t="s">
        <v>68</v>
      </c>
      <c r="F75" s="9" t="s">
        <v>71</v>
      </c>
      <c r="G75" s="9" t="s">
        <v>228</v>
      </c>
      <c r="H75" s="9" t="s">
        <v>131</v>
      </c>
      <c r="I75" s="9" t="s">
        <v>57</v>
      </c>
      <c r="J75" s="9" t="s">
        <v>76</v>
      </c>
      <c r="K75" s="9" t="s">
        <v>50</v>
      </c>
      <c r="L75" s="1" t="s">
        <v>2108</v>
      </c>
    </row>
    <row r="76" spans="1:12" ht="15" x14ac:dyDescent="0.25">
      <c r="A76" s="14" t="s">
        <v>1051</v>
      </c>
      <c r="B76" s="14" t="s">
        <v>142</v>
      </c>
      <c r="C76" s="14">
        <v>26</v>
      </c>
      <c r="D76" s="19">
        <v>0.34666666666666668</v>
      </c>
      <c r="E76" s="9" t="s">
        <v>68</v>
      </c>
      <c r="F76" s="9" t="s">
        <v>49</v>
      </c>
      <c r="G76" s="9" t="s">
        <v>228</v>
      </c>
      <c r="H76" s="9" t="s">
        <v>74</v>
      </c>
      <c r="I76" s="9" t="s">
        <v>57</v>
      </c>
      <c r="J76" s="9" t="s">
        <v>76</v>
      </c>
      <c r="K76" s="9" t="s">
        <v>50</v>
      </c>
      <c r="L76" s="1" t="s">
        <v>2108</v>
      </c>
    </row>
    <row r="77" spans="1:12" ht="15" x14ac:dyDescent="0.25">
      <c r="A77" s="14" t="s">
        <v>1089</v>
      </c>
      <c r="B77" s="14" t="s">
        <v>142</v>
      </c>
      <c r="C77" s="14">
        <v>26</v>
      </c>
      <c r="D77" s="19">
        <v>0.34666666666666668</v>
      </c>
      <c r="E77" s="9" t="s">
        <v>68</v>
      </c>
      <c r="F77" s="9" t="s">
        <v>49</v>
      </c>
      <c r="G77" s="9" t="s">
        <v>77</v>
      </c>
      <c r="H77" s="9" t="s">
        <v>74</v>
      </c>
      <c r="I77" s="9" t="s">
        <v>89</v>
      </c>
      <c r="J77" s="9" t="s">
        <v>76</v>
      </c>
      <c r="K77" s="9" t="s">
        <v>50</v>
      </c>
      <c r="L77" s="1" t="s">
        <v>2108</v>
      </c>
    </row>
    <row r="78" spans="1:12" ht="15" x14ac:dyDescent="0.25">
      <c r="A78" s="14" t="s">
        <v>1150</v>
      </c>
      <c r="B78" s="14" t="s">
        <v>142</v>
      </c>
      <c r="C78" s="14">
        <v>26</v>
      </c>
      <c r="D78" s="19">
        <v>0.34666666666666668</v>
      </c>
      <c r="E78" s="9" t="s">
        <v>68</v>
      </c>
      <c r="F78" s="9" t="s">
        <v>49</v>
      </c>
      <c r="G78" s="9" t="s">
        <v>61</v>
      </c>
      <c r="H78" s="9" t="s">
        <v>88</v>
      </c>
      <c r="I78" s="9" t="s">
        <v>57</v>
      </c>
      <c r="J78" s="9" t="s">
        <v>58</v>
      </c>
      <c r="K78" s="9" t="s">
        <v>50</v>
      </c>
      <c r="L78" s="1" t="s">
        <v>2111</v>
      </c>
    </row>
    <row r="79" spans="1:12" ht="15" x14ac:dyDescent="0.25">
      <c r="A79" s="7" t="s">
        <v>1272</v>
      </c>
      <c r="B79" s="7" t="s">
        <v>39</v>
      </c>
      <c r="C79" s="7">
        <v>28</v>
      </c>
      <c r="D79" s="19">
        <v>0.37333333333333335</v>
      </c>
      <c r="E79" s="9" t="s">
        <v>68</v>
      </c>
      <c r="F79" s="9" t="s">
        <v>71</v>
      </c>
      <c r="G79" s="9" t="s">
        <v>61</v>
      </c>
      <c r="H79" s="9" t="s">
        <v>56</v>
      </c>
      <c r="I79" s="9" t="s">
        <v>89</v>
      </c>
      <c r="J79" s="9" t="s">
        <v>58</v>
      </c>
      <c r="K79" s="9" t="s">
        <v>50</v>
      </c>
      <c r="L79" s="1" t="s">
        <v>2111</v>
      </c>
    </row>
    <row r="80" spans="1:12" ht="15" x14ac:dyDescent="0.25">
      <c r="A80" s="7" t="s">
        <v>1308</v>
      </c>
      <c r="B80" s="7" t="s">
        <v>142</v>
      </c>
      <c r="C80" s="7">
        <v>18</v>
      </c>
      <c r="D80" s="19">
        <v>0.24</v>
      </c>
      <c r="E80" s="9" t="s">
        <v>68</v>
      </c>
      <c r="F80" s="9" t="s">
        <v>151</v>
      </c>
      <c r="G80" s="9" t="s">
        <v>61</v>
      </c>
      <c r="H80" s="9" t="s">
        <v>56</v>
      </c>
      <c r="I80" s="9" t="s">
        <v>57</v>
      </c>
      <c r="J80" s="9" t="s">
        <v>76</v>
      </c>
      <c r="K80" s="9" t="s">
        <v>50</v>
      </c>
      <c r="L80" s="1" t="s">
        <v>2111</v>
      </c>
    </row>
    <row r="81" spans="1:12" ht="15" x14ac:dyDescent="0.25">
      <c r="A81" s="7" t="s">
        <v>2092</v>
      </c>
      <c r="B81" s="7" t="s">
        <v>142</v>
      </c>
      <c r="C81" s="7">
        <v>25</v>
      </c>
      <c r="D81" s="19">
        <v>0.33333333333333331</v>
      </c>
      <c r="E81" s="9" t="s">
        <v>68</v>
      </c>
      <c r="F81" s="9" t="s">
        <v>71</v>
      </c>
      <c r="G81" s="9" t="s">
        <v>61</v>
      </c>
      <c r="H81" s="9" t="s">
        <v>88</v>
      </c>
      <c r="I81" s="9" t="s">
        <v>57</v>
      </c>
      <c r="J81" s="9" t="s">
        <v>76</v>
      </c>
      <c r="K81" s="9" t="s">
        <v>50</v>
      </c>
      <c r="L81" s="1" t="s">
        <v>2111</v>
      </c>
    </row>
    <row r="82" spans="1:12" ht="15" x14ac:dyDescent="0.25">
      <c r="A82" s="14" t="s">
        <v>1397</v>
      </c>
      <c r="B82" s="14" t="s">
        <v>142</v>
      </c>
      <c r="C82" s="14">
        <v>22</v>
      </c>
      <c r="D82" s="19">
        <v>0.29333333333333333</v>
      </c>
      <c r="E82" s="9" t="s">
        <v>68</v>
      </c>
      <c r="F82" s="9" t="s">
        <v>71</v>
      </c>
      <c r="G82" s="9" t="s">
        <v>228</v>
      </c>
      <c r="H82" s="9" t="s">
        <v>56</v>
      </c>
      <c r="I82" s="9" t="s">
        <v>57</v>
      </c>
      <c r="J82" s="9" t="s">
        <v>76</v>
      </c>
      <c r="K82" s="9" t="s">
        <v>50</v>
      </c>
      <c r="L82" s="1" t="s">
        <v>2111</v>
      </c>
    </row>
    <row r="83" spans="1:12" ht="15" x14ac:dyDescent="0.25">
      <c r="A83" s="14" t="s">
        <v>1416</v>
      </c>
      <c r="B83" s="14" t="s">
        <v>142</v>
      </c>
      <c r="C83" s="14">
        <v>31</v>
      </c>
      <c r="D83" s="19">
        <v>0.41333333333333333</v>
      </c>
      <c r="E83" s="9" t="s">
        <v>68</v>
      </c>
      <c r="F83" s="9" t="s">
        <v>71</v>
      </c>
      <c r="G83" s="9" t="s">
        <v>269</v>
      </c>
      <c r="H83" s="9" t="s">
        <v>88</v>
      </c>
      <c r="I83" s="9" t="s">
        <v>57</v>
      </c>
      <c r="J83" s="9" t="s">
        <v>76</v>
      </c>
      <c r="K83" s="9" t="s">
        <v>50</v>
      </c>
      <c r="L83" s="1" t="s">
        <v>2111</v>
      </c>
    </row>
    <row r="84" spans="1:12" ht="15" x14ac:dyDescent="0.25">
      <c r="A84" s="14" t="s">
        <v>1448</v>
      </c>
      <c r="B84" s="14" t="s">
        <v>142</v>
      </c>
      <c r="C84" s="14">
        <v>22</v>
      </c>
      <c r="D84" s="19">
        <v>0.29333333333333333</v>
      </c>
      <c r="E84" s="9" t="s">
        <v>68</v>
      </c>
      <c r="F84" s="9" t="s">
        <v>71</v>
      </c>
      <c r="G84" s="9" t="s">
        <v>77</v>
      </c>
      <c r="H84" s="9" t="s">
        <v>74</v>
      </c>
      <c r="I84" s="9" t="s">
        <v>57</v>
      </c>
      <c r="J84" s="9" t="s">
        <v>58</v>
      </c>
      <c r="K84" s="9" t="s">
        <v>50</v>
      </c>
      <c r="L84" s="1" t="s">
        <v>2108</v>
      </c>
    </row>
    <row r="85" spans="1:12" ht="15" x14ac:dyDescent="0.25">
      <c r="A85" s="14" t="s">
        <v>1585</v>
      </c>
      <c r="B85" s="14" t="s">
        <v>142</v>
      </c>
      <c r="C85" s="14">
        <v>16</v>
      </c>
      <c r="D85" s="19">
        <v>0.21333333333333335</v>
      </c>
      <c r="E85" s="9" t="s">
        <v>68</v>
      </c>
      <c r="F85" s="9" t="s">
        <v>49</v>
      </c>
      <c r="G85" s="9" t="s">
        <v>61</v>
      </c>
      <c r="H85" s="9" t="s">
        <v>74</v>
      </c>
      <c r="I85" s="9" t="s">
        <v>57</v>
      </c>
      <c r="J85" s="9" t="s">
        <v>58</v>
      </c>
      <c r="K85" s="9" t="s">
        <v>50</v>
      </c>
      <c r="L85" s="1" t="s">
        <v>2108</v>
      </c>
    </row>
    <row r="86" spans="1:12" ht="15" x14ac:dyDescent="0.25">
      <c r="A86" s="14" t="s">
        <v>1685</v>
      </c>
      <c r="B86" s="14" t="s">
        <v>39</v>
      </c>
      <c r="C86" s="14">
        <v>23</v>
      </c>
      <c r="D86" s="19">
        <v>0.30666666666666664</v>
      </c>
      <c r="E86" s="9" t="s">
        <v>68</v>
      </c>
      <c r="F86" s="9" t="s">
        <v>49</v>
      </c>
      <c r="G86" s="9" t="s">
        <v>77</v>
      </c>
      <c r="H86" s="9" t="s">
        <v>131</v>
      </c>
      <c r="I86" s="9" t="s">
        <v>57</v>
      </c>
      <c r="J86" s="9" t="s">
        <v>76</v>
      </c>
      <c r="K86" s="9" t="s">
        <v>50</v>
      </c>
      <c r="L86" s="1" t="s">
        <v>2108</v>
      </c>
    </row>
    <row r="87" spans="1:12" ht="15" x14ac:dyDescent="0.25">
      <c r="A87" s="14" t="s">
        <v>1691</v>
      </c>
      <c r="B87" s="14" t="s">
        <v>142</v>
      </c>
      <c r="C87" s="14">
        <v>29</v>
      </c>
      <c r="D87" s="19">
        <v>0.38666666666666666</v>
      </c>
      <c r="E87" s="9" t="s">
        <v>68</v>
      </c>
      <c r="F87" s="9" t="s">
        <v>71</v>
      </c>
      <c r="G87" s="9" t="s">
        <v>77</v>
      </c>
      <c r="H87" s="9" t="s">
        <v>88</v>
      </c>
      <c r="I87" s="9" t="s">
        <v>57</v>
      </c>
      <c r="J87" s="9" t="s">
        <v>76</v>
      </c>
      <c r="K87" s="9" t="s">
        <v>53</v>
      </c>
      <c r="L87" s="1" t="s">
        <v>2111</v>
      </c>
    </row>
    <row r="88" spans="1:12" ht="15" x14ac:dyDescent="0.25">
      <c r="A88" s="14"/>
      <c r="B88" s="14"/>
      <c r="C88" s="14"/>
      <c r="D88" s="20"/>
      <c r="E88" s="9"/>
      <c r="F88" s="9"/>
      <c r="G88" s="9"/>
      <c r="H88" s="9"/>
      <c r="I88" s="9"/>
      <c r="J88" s="9"/>
      <c r="K88" s="9"/>
    </row>
    <row r="89" spans="1:12" ht="15" x14ac:dyDescent="0.25">
      <c r="A89" s="14"/>
      <c r="B89" s="14"/>
      <c r="C89" s="14"/>
      <c r="D89" s="20"/>
      <c r="E89" s="9"/>
      <c r="F89" s="9"/>
      <c r="G89" s="9"/>
      <c r="H89" s="9"/>
      <c r="I89" s="9"/>
      <c r="J89" s="9"/>
      <c r="K89" s="9"/>
    </row>
    <row r="90" spans="1:12" ht="15" x14ac:dyDescent="0.25">
      <c r="A90" s="14"/>
      <c r="B90" s="14"/>
      <c r="C90" s="14"/>
      <c r="D90" s="20"/>
      <c r="E90" s="9"/>
      <c r="F90" s="9"/>
      <c r="G90" s="9"/>
      <c r="H90" s="9"/>
      <c r="I90" s="9"/>
      <c r="J90" s="9"/>
      <c r="K90" s="9"/>
    </row>
    <row r="91" spans="1:12" ht="15" x14ac:dyDescent="0.25">
      <c r="A91" s="14"/>
      <c r="B91" s="14"/>
      <c r="C91" s="14"/>
      <c r="D91" s="20"/>
      <c r="E91" s="9"/>
      <c r="F91" s="9"/>
      <c r="G91" s="9"/>
      <c r="H91" s="9"/>
      <c r="I91" s="9"/>
      <c r="J91" s="9"/>
      <c r="K91" s="9"/>
    </row>
    <row r="92" spans="1:12" ht="15" x14ac:dyDescent="0.25">
      <c r="A92" s="14"/>
      <c r="B92" s="14"/>
      <c r="C92" s="14"/>
      <c r="D92" s="20"/>
      <c r="E92" s="9"/>
      <c r="F92" s="9"/>
      <c r="G92" s="9"/>
      <c r="H92" s="9"/>
      <c r="I92" s="9"/>
      <c r="J92" s="9"/>
      <c r="K92" s="9"/>
    </row>
    <row r="93" spans="1:12" ht="15" x14ac:dyDescent="0.25">
      <c r="A93" s="14"/>
      <c r="B93" s="14"/>
      <c r="C93" s="14"/>
      <c r="D93" s="20"/>
      <c r="E93" s="9"/>
      <c r="F93" s="9"/>
      <c r="G93" s="9"/>
      <c r="H93" s="9"/>
      <c r="I93" s="9"/>
      <c r="J93" s="9"/>
      <c r="K93" s="9"/>
    </row>
    <row r="94" spans="1:12" ht="15" x14ac:dyDescent="0.25">
      <c r="A94" s="7"/>
      <c r="B94" s="7"/>
      <c r="C94" s="7"/>
      <c r="D94" s="20"/>
      <c r="E94" s="9"/>
      <c r="F94" s="9"/>
      <c r="G94" s="9"/>
      <c r="H94" s="9"/>
      <c r="I94" s="9"/>
      <c r="J94" s="9"/>
      <c r="K94" s="9"/>
    </row>
    <row r="95" spans="1:12" ht="15" x14ac:dyDescent="0.25">
      <c r="A95" s="7"/>
      <c r="B95" s="7"/>
      <c r="C95" s="7"/>
      <c r="D95" s="20"/>
      <c r="E95" s="9"/>
      <c r="F95" s="9"/>
      <c r="G95" s="9"/>
      <c r="H95" s="9"/>
      <c r="I95" s="9"/>
      <c r="J95" s="9"/>
      <c r="K95" s="9"/>
    </row>
    <row r="96" spans="1:12" ht="15" x14ac:dyDescent="0.25">
      <c r="A96" s="13"/>
      <c r="B96" s="13"/>
      <c r="C96" s="13"/>
      <c r="D96" s="20"/>
      <c r="E96" s="9"/>
      <c r="F96" s="9"/>
      <c r="G96" s="9"/>
      <c r="H96" s="9"/>
      <c r="I96" s="9"/>
      <c r="J96" s="9"/>
      <c r="K96" s="9"/>
    </row>
    <row r="97" spans="1:11" ht="15" x14ac:dyDescent="0.25">
      <c r="A97" s="7"/>
      <c r="B97" s="7"/>
      <c r="C97" s="7"/>
      <c r="D97" s="20"/>
      <c r="E97" s="9"/>
      <c r="F97" s="9"/>
      <c r="G97" s="9"/>
      <c r="H97" s="9"/>
      <c r="I97" s="9"/>
      <c r="J97" s="9"/>
      <c r="K97" s="9"/>
    </row>
    <row r="98" spans="1:11" ht="15" x14ac:dyDescent="0.25">
      <c r="A98" s="14"/>
      <c r="B98" s="14"/>
      <c r="C98" s="14"/>
      <c r="D98" s="20"/>
      <c r="E98" s="9"/>
      <c r="F98" s="9"/>
      <c r="G98" s="9"/>
      <c r="H98" s="9"/>
      <c r="I98" s="9"/>
      <c r="J98" s="9"/>
      <c r="K98" s="9"/>
    </row>
    <row r="99" spans="1:11" ht="15" x14ac:dyDescent="0.25">
      <c r="A99" s="7"/>
      <c r="B99" s="7"/>
      <c r="C99" s="7"/>
      <c r="D99" s="20"/>
      <c r="E99" s="9"/>
      <c r="F99" s="9"/>
      <c r="G99" s="9"/>
      <c r="H99" s="9"/>
      <c r="I99" s="9"/>
      <c r="J99" s="9"/>
      <c r="K99" s="9"/>
    </row>
    <row r="100" spans="1:11" ht="15" x14ac:dyDescent="0.25">
      <c r="A100" s="14"/>
      <c r="B100" s="14"/>
      <c r="C100" s="14"/>
      <c r="D100" s="20"/>
      <c r="E100" s="9"/>
      <c r="F100" s="9"/>
      <c r="G100" s="9"/>
      <c r="H100" s="9"/>
      <c r="I100" s="9"/>
      <c r="J100" s="9"/>
      <c r="K100" s="9"/>
    </row>
    <row r="101" spans="1:11" ht="15" x14ac:dyDescent="0.25">
      <c r="A101" s="14"/>
      <c r="B101" s="14"/>
      <c r="C101" s="14"/>
      <c r="D101" s="20"/>
      <c r="E101" s="9"/>
      <c r="F101" s="9"/>
      <c r="G101" s="9"/>
      <c r="H101" s="9"/>
      <c r="I101" s="9"/>
      <c r="J101" s="9"/>
      <c r="K101" s="9"/>
    </row>
    <row r="102" spans="1:11" ht="15" x14ac:dyDescent="0.25">
      <c r="A102" s="7"/>
      <c r="B102" s="7"/>
      <c r="C102" s="7"/>
      <c r="D102" s="20"/>
      <c r="E102" s="9"/>
      <c r="F102" s="9"/>
      <c r="G102" s="9"/>
      <c r="H102" s="9"/>
      <c r="I102" s="9"/>
      <c r="J102" s="9"/>
      <c r="K102" s="9"/>
    </row>
    <row r="103" spans="1:11" ht="15" x14ac:dyDescent="0.25">
      <c r="A103" s="14"/>
      <c r="B103" s="14"/>
      <c r="C103" s="14"/>
      <c r="D103" s="20"/>
      <c r="E103" s="9"/>
      <c r="F103" s="9"/>
      <c r="G103" s="9"/>
      <c r="H103" s="9"/>
      <c r="I103" s="9"/>
      <c r="J103" s="9"/>
      <c r="K103" s="9"/>
    </row>
    <row r="104" spans="1:11" ht="15" x14ac:dyDescent="0.25">
      <c r="A104" s="7"/>
      <c r="B104" s="7"/>
      <c r="C104" s="7"/>
      <c r="D104" s="20"/>
      <c r="E104" s="9"/>
      <c r="F104" s="9"/>
      <c r="G104" s="9"/>
      <c r="H104" s="9"/>
      <c r="I104" s="9"/>
      <c r="J104" s="9"/>
      <c r="K104" s="9"/>
    </row>
    <row r="105" spans="1:11" ht="15" x14ac:dyDescent="0.25">
      <c r="A105" s="7"/>
      <c r="B105" s="7"/>
      <c r="C105" s="7"/>
      <c r="D105" s="20"/>
      <c r="E105" s="9"/>
      <c r="F105" s="9"/>
      <c r="G105" s="9"/>
      <c r="H105" s="9"/>
      <c r="I105" s="9"/>
      <c r="J105" s="9"/>
      <c r="K105" s="9"/>
    </row>
    <row r="106" spans="1:11" ht="15" x14ac:dyDescent="0.25">
      <c r="A106" s="7"/>
      <c r="B106" s="7"/>
      <c r="C106" s="7"/>
      <c r="D106" s="20"/>
      <c r="E106" s="9"/>
      <c r="F106" s="9"/>
      <c r="G106" s="9"/>
      <c r="H106" s="9"/>
      <c r="I106" s="9"/>
      <c r="J106" s="9"/>
      <c r="K106" s="9"/>
    </row>
  </sheetData>
  <autoFilter ref="A1:L106" xr:uid="{5C495E5B-791F-4676-8AA8-C6988AA96D93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5875-90CF-4C4D-A142-4727DCD7D245}">
  <dimension ref="A1:L151"/>
  <sheetViews>
    <sheetView topLeftCell="A15" workbookViewId="0">
      <selection activeCell="A18" sqref="A18"/>
    </sheetView>
  </sheetViews>
  <sheetFormatPr defaultRowHeight="12.75" x14ac:dyDescent="0.2"/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2112</v>
      </c>
    </row>
    <row r="2" spans="1:12" ht="15" x14ac:dyDescent="0.25">
      <c r="A2" s="7" t="s">
        <v>37</v>
      </c>
      <c r="B2" s="7" t="s">
        <v>39</v>
      </c>
      <c r="C2" s="7">
        <v>17</v>
      </c>
      <c r="D2" s="19">
        <v>0.22666666666666666</v>
      </c>
      <c r="E2" s="9" t="s">
        <v>68</v>
      </c>
      <c r="F2" s="9" t="s">
        <v>71</v>
      </c>
      <c r="G2" s="9" t="s">
        <v>77</v>
      </c>
      <c r="H2" s="9" t="s">
        <v>74</v>
      </c>
      <c r="I2" s="9" t="s">
        <v>75</v>
      </c>
      <c r="J2" s="9" t="s">
        <v>76</v>
      </c>
      <c r="K2" s="9" t="s">
        <v>50</v>
      </c>
      <c r="L2" s="1" t="s">
        <v>2108</v>
      </c>
    </row>
    <row r="3" spans="1:12" ht="15" x14ac:dyDescent="0.25">
      <c r="A3" s="1" t="s">
        <v>223</v>
      </c>
      <c r="B3" s="1" t="s">
        <v>142</v>
      </c>
      <c r="C3" s="8">
        <v>34</v>
      </c>
      <c r="D3" s="19">
        <v>0.45333333333333331</v>
      </c>
      <c r="E3" s="9" t="s">
        <v>118</v>
      </c>
      <c r="F3" s="9" t="s">
        <v>71</v>
      </c>
      <c r="G3" s="9" t="s">
        <v>228</v>
      </c>
      <c r="H3" s="9" t="s">
        <v>74</v>
      </c>
      <c r="I3" s="9" t="s">
        <v>57</v>
      </c>
      <c r="J3" s="9" t="s">
        <v>76</v>
      </c>
      <c r="K3" s="9" t="s">
        <v>53</v>
      </c>
      <c r="L3" s="1" t="s">
        <v>2108</v>
      </c>
    </row>
    <row r="4" spans="1:12" ht="15" x14ac:dyDescent="0.25">
      <c r="A4" s="7" t="s">
        <v>253</v>
      </c>
      <c r="B4" s="7" t="s">
        <v>39</v>
      </c>
      <c r="C4" s="7">
        <v>30</v>
      </c>
      <c r="D4" s="19">
        <v>0.4</v>
      </c>
      <c r="E4" s="9" t="s">
        <v>45</v>
      </c>
      <c r="F4" s="9" t="s">
        <v>71</v>
      </c>
      <c r="G4" s="9" t="s">
        <v>121</v>
      </c>
      <c r="H4" s="9" t="s">
        <v>74</v>
      </c>
      <c r="I4" s="9" t="s">
        <v>57</v>
      </c>
      <c r="J4" s="9" t="s">
        <v>58</v>
      </c>
      <c r="K4" s="9" t="s">
        <v>50</v>
      </c>
      <c r="L4" s="1" t="s">
        <v>2108</v>
      </c>
    </row>
    <row r="5" spans="1:12" ht="15" x14ac:dyDescent="0.25">
      <c r="A5" s="7" t="s">
        <v>141</v>
      </c>
      <c r="B5" s="7" t="s">
        <v>142</v>
      </c>
      <c r="C5" s="7">
        <v>19</v>
      </c>
      <c r="D5" s="19">
        <v>0.25333333333333335</v>
      </c>
      <c r="E5" s="9" t="s">
        <v>68</v>
      </c>
      <c r="F5" s="9" t="s">
        <v>71</v>
      </c>
      <c r="G5" s="9" t="s">
        <v>77</v>
      </c>
      <c r="H5" s="9" t="s">
        <v>74</v>
      </c>
      <c r="I5" s="9" t="s">
        <v>57</v>
      </c>
      <c r="J5" s="9" t="s">
        <v>58</v>
      </c>
      <c r="K5" s="9" t="s">
        <v>50</v>
      </c>
      <c r="L5" s="1" t="s">
        <v>2108</v>
      </c>
    </row>
    <row r="6" spans="1:12" ht="15" x14ac:dyDescent="0.25">
      <c r="A6" s="7" t="s">
        <v>357</v>
      </c>
      <c r="B6" s="7" t="s">
        <v>142</v>
      </c>
      <c r="C6" s="7">
        <v>31</v>
      </c>
      <c r="D6" s="19">
        <v>0.41333333333333333</v>
      </c>
      <c r="E6" s="9" t="s">
        <v>85</v>
      </c>
      <c r="F6" s="9" t="s">
        <v>71</v>
      </c>
      <c r="G6" s="9" t="s">
        <v>77</v>
      </c>
      <c r="H6" s="9" t="s">
        <v>74</v>
      </c>
      <c r="I6" s="9" t="s">
        <v>89</v>
      </c>
      <c r="J6" s="9" t="s">
        <v>76</v>
      </c>
      <c r="K6" s="9" t="s">
        <v>50</v>
      </c>
      <c r="L6" s="1" t="s">
        <v>2108</v>
      </c>
    </row>
    <row r="7" spans="1:12" ht="15" x14ac:dyDescent="0.25">
      <c r="A7" s="7" t="s">
        <v>388</v>
      </c>
      <c r="B7" s="7" t="s">
        <v>142</v>
      </c>
      <c r="C7" s="7">
        <v>39</v>
      </c>
      <c r="D7" s="19">
        <v>0.52</v>
      </c>
      <c r="E7" s="9" t="s">
        <v>118</v>
      </c>
      <c r="F7" s="9" t="s">
        <v>71</v>
      </c>
      <c r="G7" s="9" t="s">
        <v>228</v>
      </c>
      <c r="H7" s="9" t="s">
        <v>131</v>
      </c>
      <c r="I7" s="9" t="s">
        <v>57</v>
      </c>
      <c r="J7" s="9" t="s">
        <v>58</v>
      </c>
      <c r="K7" s="9" t="s">
        <v>50</v>
      </c>
      <c r="L7" s="1" t="s">
        <v>2108</v>
      </c>
    </row>
    <row r="8" spans="1:12" ht="15" x14ac:dyDescent="0.25">
      <c r="A8" s="7" t="s">
        <v>431</v>
      </c>
      <c r="B8" s="7" t="s">
        <v>39</v>
      </c>
      <c r="C8" s="7">
        <v>38</v>
      </c>
      <c r="D8" s="19">
        <v>0.50666666666666671</v>
      </c>
      <c r="E8" s="9" t="s">
        <v>174</v>
      </c>
      <c r="F8" s="9" t="s">
        <v>151</v>
      </c>
      <c r="G8" s="9" t="s">
        <v>77</v>
      </c>
      <c r="H8" s="9" t="s">
        <v>74</v>
      </c>
      <c r="I8" s="9" t="s">
        <v>57</v>
      </c>
      <c r="J8" s="9" t="s">
        <v>76</v>
      </c>
      <c r="K8" s="9" t="s">
        <v>50</v>
      </c>
      <c r="L8" s="1" t="s">
        <v>2108</v>
      </c>
    </row>
    <row r="9" spans="1:12" ht="15" x14ac:dyDescent="0.25">
      <c r="A9" s="13" t="s">
        <v>682</v>
      </c>
      <c r="B9" s="13" t="s">
        <v>142</v>
      </c>
      <c r="C9" s="13">
        <v>37</v>
      </c>
      <c r="D9" s="19">
        <v>0.49333333333333335</v>
      </c>
      <c r="E9" s="9" t="s">
        <v>118</v>
      </c>
      <c r="F9" s="9" t="s">
        <v>71</v>
      </c>
      <c r="G9" s="9" t="s">
        <v>77</v>
      </c>
      <c r="H9" s="9" t="s">
        <v>74</v>
      </c>
      <c r="I9" s="9" t="s">
        <v>57</v>
      </c>
      <c r="J9" s="9" t="s">
        <v>90</v>
      </c>
      <c r="K9" s="9" t="s">
        <v>50</v>
      </c>
      <c r="L9" s="1" t="s">
        <v>2108</v>
      </c>
    </row>
    <row r="10" spans="1:12" ht="15" x14ac:dyDescent="0.25">
      <c r="A10" s="7" t="s">
        <v>689</v>
      </c>
      <c r="B10" s="7" t="s">
        <v>39</v>
      </c>
      <c r="C10" s="7">
        <v>29</v>
      </c>
      <c r="D10" s="19">
        <v>0.38666666666666666</v>
      </c>
      <c r="E10" s="9" t="s">
        <v>118</v>
      </c>
      <c r="F10" s="9" t="s">
        <v>71</v>
      </c>
      <c r="G10" s="9" t="s">
        <v>77</v>
      </c>
      <c r="H10" s="9" t="s">
        <v>74</v>
      </c>
      <c r="I10" s="9" t="s">
        <v>57</v>
      </c>
      <c r="J10" s="9" t="s">
        <v>58</v>
      </c>
      <c r="K10" s="9" t="s">
        <v>50</v>
      </c>
      <c r="L10" s="1" t="s">
        <v>2108</v>
      </c>
    </row>
    <row r="11" spans="1:12" ht="15" x14ac:dyDescent="0.25">
      <c r="A11" s="7" t="s">
        <v>696</v>
      </c>
      <c r="B11" s="7" t="s">
        <v>142</v>
      </c>
      <c r="C11" s="7">
        <v>40</v>
      </c>
      <c r="D11" s="19">
        <v>0.53333333333333333</v>
      </c>
      <c r="E11" s="9" t="s">
        <v>118</v>
      </c>
      <c r="F11" s="9" t="s">
        <v>49</v>
      </c>
      <c r="G11" s="9" t="s">
        <v>121</v>
      </c>
      <c r="H11" s="9" t="s">
        <v>74</v>
      </c>
      <c r="I11" s="9" t="s">
        <v>57</v>
      </c>
      <c r="J11" s="9" t="s">
        <v>76</v>
      </c>
      <c r="K11" s="9" t="s">
        <v>50</v>
      </c>
      <c r="L11" s="1" t="s">
        <v>2108</v>
      </c>
    </row>
    <row r="12" spans="1:12" ht="15" x14ac:dyDescent="0.25">
      <c r="A12" s="7" t="s">
        <v>722</v>
      </c>
      <c r="B12" s="7" t="s">
        <v>142</v>
      </c>
      <c r="C12" s="7">
        <v>33</v>
      </c>
      <c r="D12" s="19">
        <v>0.44</v>
      </c>
      <c r="E12" s="9" t="s">
        <v>45</v>
      </c>
      <c r="F12" s="9" t="s">
        <v>71</v>
      </c>
      <c r="G12" s="9" t="s">
        <v>77</v>
      </c>
      <c r="H12" s="9" t="s">
        <v>131</v>
      </c>
      <c r="I12" s="9" t="s">
        <v>89</v>
      </c>
      <c r="J12" s="9" t="s">
        <v>58</v>
      </c>
      <c r="K12" s="9" t="s">
        <v>53</v>
      </c>
      <c r="L12" s="1" t="s">
        <v>2108</v>
      </c>
    </row>
    <row r="13" spans="1:12" ht="15" x14ac:dyDescent="0.25">
      <c r="A13" s="14" t="s">
        <v>951</v>
      </c>
      <c r="B13" s="14" t="s">
        <v>142</v>
      </c>
      <c r="C13" s="14">
        <v>35</v>
      </c>
      <c r="D13" s="19">
        <v>0.46666666666666667</v>
      </c>
      <c r="E13" s="9" t="s">
        <v>174</v>
      </c>
      <c r="F13" s="9" t="s">
        <v>71</v>
      </c>
      <c r="G13" s="9" t="s">
        <v>77</v>
      </c>
      <c r="H13" s="9" t="s">
        <v>74</v>
      </c>
      <c r="I13" s="9" t="s">
        <v>57</v>
      </c>
      <c r="J13" s="9" t="s">
        <v>76</v>
      </c>
      <c r="K13" s="9" t="s">
        <v>50</v>
      </c>
      <c r="L13" s="1" t="s">
        <v>2108</v>
      </c>
    </row>
    <row r="14" spans="1:12" ht="15" x14ac:dyDescent="0.25">
      <c r="A14" s="14" t="s">
        <v>957</v>
      </c>
      <c r="B14" s="14" t="s">
        <v>39</v>
      </c>
      <c r="C14" s="14">
        <v>34</v>
      </c>
      <c r="D14" s="19">
        <v>0.45333333333333331</v>
      </c>
      <c r="E14" s="9" t="s">
        <v>68</v>
      </c>
      <c r="F14" s="9" t="s">
        <v>71</v>
      </c>
      <c r="G14" s="9" t="s">
        <v>228</v>
      </c>
      <c r="H14" s="9" t="s">
        <v>131</v>
      </c>
      <c r="I14" s="9" t="s">
        <v>57</v>
      </c>
      <c r="J14" s="9" t="s">
        <v>76</v>
      </c>
      <c r="K14" s="9" t="s">
        <v>50</v>
      </c>
      <c r="L14" s="1" t="s">
        <v>2108</v>
      </c>
    </row>
    <row r="15" spans="1:12" ht="15" x14ac:dyDescent="0.25">
      <c r="A15" s="15" t="s">
        <v>963</v>
      </c>
      <c r="B15" s="15" t="s">
        <v>142</v>
      </c>
      <c r="C15" s="15">
        <v>34</v>
      </c>
      <c r="D15" s="19">
        <v>0.45333333333333331</v>
      </c>
      <c r="E15" s="9" t="s">
        <v>45</v>
      </c>
      <c r="F15" s="9" t="s">
        <v>71</v>
      </c>
      <c r="G15" s="9" t="s">
        <v>61</v>
      </c>
      <c r="H15" s="9" t="s">
        <v>131</v>
      </c>
      <c r="I15" s="9" t="s">
        <v>57</v>
      </c>
      <c r="J15" s="9" t="s">
        <v>76</v>
      </c>
      <c r="K15" s="9" t="s">
        <v>50</v>
      </c>
      <c r="L15" s="1" t="s">
        <v>2108</v>
      </c>
    </row>
    <row r="16" spans="1:12" ht="15" x14ac:dyDescent="0.25">
      <c r="A16" s="16" t="s">
        <v>993</v>
      </c>
      <c r="B16" s="16" t="s">
        <v>39</v>
      </c>
      <c r="C16" s="17">
        <v>42</v>
      </c>
      <c r="D16" s="19">
        <v>0.56000000000000005</v>
      </c>
      <c r="E16" s="9" t="s">
        <v>118</v>
      </c>
      <c r="F16" s="9" t="s">
        <v>71</v>
      </c>
      <c r="G16" s="9" t="s">
        <v>61</v>
      </c>
      <c r="H16" s="9" t="s">
        <v>131</v>
      </c>
      <c r="I16" s="9" t="s">
        <v>57</v>
      </c>
      <c r="J16" s="9" t="s">
        <v>76</v>
      </c>
      <c r="K16" s="9" t="s">
        <v>50</v>
      </c>
      <c r="L16" s="1" t="s">
        <v>2108</v>
      </c>
    </row>
    <row r="17" spans="1:12" ht="15" x14ac:dyDescent="0.25">
      <c r="A17" s="7" t="s">
        <v>1014</v>
      </c>
      <c r="B17" s="7" t="s">
        <v>142</v>
      </c>
      <c r="C17" s="7">
        <v>27</v>
      </c>
      <c r="D17" s="19">
        <v>0.36</v>
      </c>
      <c r="E17" s="9" t="s">
        <v>109</v>
      </c>
      <c r="F17" s="9" t="s">
        <v>355</v>
      </c>
      <c r="G17" s="9" t="s">
        <v>228</v>
      </c>
      <c r="H17" s="9" t="s">
        <v>74</v>
      </c>
      <c r="I17" s="9" t="s">
        <v>57</v>
      </c>
      <c r="J17" s="9" t="s">
        <v>90</v>
      </c>
      <c r="K17" s="9" t="s">
        <v>50</v>
      </c>
      <c r="L17" s="1" t="s">
        <v>2108</v>
      </c>
    </row>
    <row r="18" spans="1:12" ht="15" x14ac:dyDescent="0.25">
      <c r="A18" s="14" t="s">
        <v>1051</v>
      </c>
      <c r="B18" s="14" t="s">
        <v>142</v>
      </c>
      <c r="C18" s="14">
        <v>26</v>
      </c>
      <c r="D18" s="19">
        <v>0.34666666666666668</v>
      </c>
      <c r="E18" s="9" t="s">
        <v>68</v>
      </c>
      <c r="F18" s="9" t="s">
        <v>49</v>
      </c>
      <c r="G18" s="9" t="s">
        <v>228</v>
      </c>
      <c r="H18" s="9" t="s">
        <v>74</v>
      </c>
      <c r="I18" s="9" t="s">
        <v>57</v>
      </c>
      <c r="J18" s="9" t="s">
        <v>76</v>
      </c>
      <c r="K18" s="9" t="s">
        <v>50</v>
      </c>
      <c r="L18" s="1" t="s">
        <v>2108</v>
      </c>
    </row>
    <row r="19" spans="1:12" ht="15" x14ac:dyDescent="0.25">
      <c r="A19" s="14" t="s">
        <v>1089</v>
      </c>
      <c r="B19" s="14" t="s">
        <v>142</v>
      </c>
      <c r="C19" s="14">
        <v>26</v>
      </c>
      <c r="D19" s="19">
        <v>0.34666666666666668</v>
      </c>
      <c r="E19" s="9" t="s">
        <v>68</v>
      </c>
      <c r="F19" s="9" t="s">
        <v>49</v>
      </c>
      <c r="G19" s="9" t="s">
        <v>77</v>
      </c>
      <c r="H19" s="9" t="s">
        <v>74</v>
      </c>
      <c r="I19" s="9" t="s">
        <v>89</v>
      </c>
      <c r="J19" s="9" t="s">
        <v>76</v>
      </c>
      <c r="K19" s="9" t="s">
        <v>50</v>
      </c>
      <c r="L19" s="1" t="s">
        <v>2108</v>
      </c>
    </row>
    <row r="20" spans="1:12" ht="15" x14ac:dyDescent="0.25">
      <c r="A20" s="14" t="s">
        <v>1103</v>
      </c>
      <c r="B20" s="14" t="s">
        <v>142</v>
      </c>
      <c r="C20" s="14">
        <v>23</v>
      </c>
      <c r="D20" s="19">
        <v>0.30666666666666664</v>
      </c>
      <c r="E20" s="9" t="s">
        <v>118</v>
      </c>
      <c r="F20" s="9" t="s">
        <v>71</v>
      </c>
      <c r="G20" s="9" t="s">
        <v>228</v>
      </c>
      <c r="H20" s="9" t="s">
        <v>74</v>
      </c>
      <c r="I20" s="9" t="s">
        <v>57</v>
      </c>
      <c r="J20" s="9" t="s">
        <v>76</v>
      </c>
      <c r="K20" s="9" t="s">
        <v>50</v>
      </c>
      <c r="L20" s="1" t="s">
        <v>2108</v>
      </c>
    </row>
    <row r="21" spans="1:12" ht="15" x14ac:dyDescent="0.25">
      <c r="A21" s="14" t="s">
        <v>2086</v>
      </c>
      <c r="B21" s="14" t="s">
        <v>142</v>
      </c>
      <c r="C21" s="14">
        <v>24</v>
      </c>
      <c r="D21" s="19">
        <v>0.32</v>
      </c>
      <c r="E21" s="9" t="s">
        <v>85</v>
      </c>
      <c r="F21" s="9" t="s">
        <v>261</v>
      </c>
      <c r="G21" s="9" t="s">
        <v>61</v>
      </c>
      <c r="H21" s="9" t="s">
        <v>74</v>
      </c>
      <c r="I21" s="9" t="s">
        <v>57</v>
      </c>
      <c r="J21" s="9" t="s">
        <v>76</v>
      </c>
      <c r="K21" s="9" t="s">
        <v>50</v>
      </c>
      <c r="L21" s="1" t="s">
        <v>2108</v>
      </c>
    </row>
    <row r="22" spans="1:12" ht="15" x14ac:dyDescent="0.25">
      <c r="A22" s="14" t="s">
        <v>1129</v>
      </c>
      <c r="B22" s="14" t="s">
        <v>142</v>
      </c>
      <c r="C22" s="14">
        <v>18</v>
      </c>
      <c r="D22" s="19">
        <v>0.24</v>
      </c>
      <c r="E22" s="9" t="s">
        <v>85</v>
      </c>
      <c r="F22" s="9" t="s">
        <v>71</v>
      </c>
      <c r="G22" s="9" t="s">
        <v>77</v>
      </c>
      <c r="H22" s="9" t="s">
        <v>74</v>
      </c>
      <c r="I22" s="9" t="s">
        <v>57</v>
      </c>
      <c r="J22" s="9" t="s">
        <v>58</v>
      </c>
      <c r="K22" s="9" t="s">
        <v>50</v>
      </c>
      <c r="L22" s="1" t="s">
        <v>2108</v>
      </c>
    </row>
    <row r="23" spans="1:12" ht="15" x14ac:dyDescent="0.25">
      <c r="A23" s="14" t="s">
        <v>2088</v>
      </c>
      <c r="B23" s="14" t="s">
        <v>142</v>
      </c>
      <c r="C23" s="14">
        <v>20</v>
      </c>
      <c r="D23" s="19">
        <v>0.26666666666666666</v>
      </c>
      <c r="E23" s="9" t="s">
        <v>85</v>
      </c>
      <c r="F23" s="9" t="s">
        <v>71</v>
      </c>
      <c r="G23" s="9" t="s">
        <v>61</v>
      </c>
      <c r="H23" s="9" t="s">
        <v>74</v>
      </c>
      <c r="I23" s="9" t="s">
        <v>57</v>
      </c>
      <c r="J23" s="9" t="s">
        <v>58</v>
      </c>
      <c r="K23" s="9" t="s">
        <v>50</v>
      </c>
      <c r="L23" s="1" t="s">
        <v>2108</v>
      </c>
    </row>
    <row r="24" spans="1:12" ht="15" x14ac:dyDescent="0.25">
      <c r="A24" s="14" t="s">
        <v>1184</v>
      </c>
      <c r="B24" s="14" t="s">
        <v>142</v>
      </c>
      <c r="C24" s="14">
        <v>21</v>
      </c>
      <c r="D24" s="19">
        <v>0.28000000000000003</v>
      </c>
      <c r="E24" s="9" t="s">
        <v>85</v>
      </c>
      <c r="F24" s="9" t="s">
        <v>71</v>
      </c>
      <c r="G24" s="9" t="s">
        <v>132</v>
      </c>
      <c r="H24" s="9" t="s">
        <v>74</v>
      </c>
      <c r="I24" s="9" t="s">
        <v>89</v>
      </c>
      <c r="J24" s="9" t="s">
        <v>58</v>
      </c>
      <c r="K24" s="9" t="s">
        <v>50</v>
      </c>
      <c r="L24" s="1" t="s">
        <v>2108</v>
      </c>
    </row>
    <row r="25" spans="1:12" ht="15" x14ac:dyDescent="0.25">
      <c r="A25" s="14" t="s">
        <v>2090</v>
      </c>
      <c r="B25" s="14" t="s">
        <v>142</v>
      </c>
      <c r="C25" s="14">
        <v>28</v>
      </c>
      <c r="D25" s="19">
        <v>0.37333333333333335</v>
      </c>
      <c r="E25" s="9" t="s">
        <v>98</v>
      </c>
      <c r="F25" s="9" t="s">
        <v>71</v>
      </c>
      <c r="G25" s="9" t="s">
        <v>61</v>
      </c>
      <c r="H25" s="9" t="s">
        <v>131</v>
      </c>
      <c r="I25" s="9" t="s">
        <v>57</v>
      </c>
      <c r="J25" s="9" t="s">
        <v>76</v>
      </c>
      <c r="K25" s="9" t="s">
        <v>50</v>
      </c>
      <c r="L25" s="1" t="s">
        <v>2108</v>
      </c>
    </row>
    <row r="26" spans="1:12" ht="15" x14ac:dyDescent="0.25">
      <c r="A26" s="14" t="s">
        <v>1220</v>
      </c>
      <c r="B26" s="14" t="s">
        <v>39</v>
      </c>
      <c r="C26" s="14">
        <v>19</v>
      </c>
      <c r="D26" s="19">
        <v>0.25333333333333335</v>
      </c>
      <c r="E26" s="9" t="s">
        <v>45</v>
      </c>
      <c r="F26" s="9" t="s">
        <v>49</v>
      </c>
      <c r="G26" s="9" t="s">
        <v>77</v>
      </c>
      <c r="H26" s="9" t="s">
        <v>131</v>
      </c>
      <c r="I26" s="9" t="s">
        <v>57</v>
      </c>
      <c r="J26" s="9" t="s">
        <v>76</v>
      </c>
      <c r="K26" s="9" t="s">
        <v>50</v>
      </c>
      <c r="L26" s="1" t="s">
        <v>2108</v>
      </c>
    </row>
    <row r="27" spans="1:12" ht="15" x14ac:dyDescent="0.25">
      <c r="A27" s="7" t="s">
        <v>1231</v>
      </c>
      <c r="B27" s="7" t="s">
        <v>142</v>
      </c>
      <c r="C27" s="7">
        <v>25</v>
      </c>
      <c r="D27" s="19">
        <v>0.33333333333333331</v>
      </c>
      <c r="E27" s="9" t="s">
        <v>45</v>
      </c>
      <c r="F27" s="9" t="s">
        <v>71</v>
      </c>
      <c r="G27" s="9" t="s">
        <v>228</v>
      </c>
      <c r="H27" s="9" t="s">
        <v>131</v>
      </c>
      <c r="I27" s="9" t="s">
        <v>57</v>
      </c>
      <c r="J27" s="9" t="s">
        <v>76</v>
      </c>
      <c r="K27" s="9" t="s">
        <v>50</v>
      </c>
      <c r="L27" s="1" t="s">
        <v>2108</v>
      </c>
    </row>
    <row r="28" spans="1:12" ht="15" x14ac:dyDescent="0.25">
      <c r="A28" s="7" t="s">
        <v>2091</v>
      </c>
      <c r="B28" s="7" t="s">
        <v>142</v>
      </c>
      <c r="C28" s="7">
        <v>47</v>
      </c>
      <c r="D28" s="19">
        <v>0.62666666666666671</v>
      </c>
      <c r="E28" s="9" t="s">
        <v>118</v>
      </c>
      <c r="F28" s="9" t="s">
        <v>71</v>
      </c>
      <c r="G28" s="9" t="s">
        <v>269</v>
      </c>
      <c r="H28" s="9" t="s">
        <v>74</v>
      </c>
      <c r="I28" s="9" t="s">
        <v>57</v>
      </c>
      <c r="J28" s="9" t="s">
        <v>58</v>
      </c>
      <c r="K28" s="9" t="s">
        <v>50</v>
      </c>
      <c r="L28" s="1" t="s">
        <v>2108</v>
      </c>
    </row>
    <row r="29" spans="1:12" ht="15" x14ac:dyDescent="0.25">
      <c r="A29" s="7" t="s">
        <v>1260</v>
      </c>
      <c r="B29" s="7" t="s">
        <v>142</v>
      </c>
      <c r="C29" s="7">
        <v>17</v>
      </c>
      <c r="D29" s="19">
        <v>0.22666666666666666</v>
      </c>
      <c r="E29" s="9" t="s">
        <v>109</v>
      </c>
      <c r="F29" s="9" t="s">
        <v>71</v>
      </c>
      <c r="G29" s="9" t="s">
        <v>61</v>
      </c>
      <c r="H29" s="9" t="s">
        <v>74</v>
      </c>
      <c r="I29" s="9" t="s">
        <v>57</v>
      </c>
      <c r="J29" s="9" t="s">
        <v>76</v>
      </c>
      <c r="K29" s="9" t="s">
        <v>50</v>
      </c>
      <c r="L29" s="1" t="s">
        <v>2108</v>
      </c>
    </row>
    <row r="30" spans="1:12" ht="15" x14ac:dyDescent="0.25">
      <c r="A30" s="7" t="s">
        <v>1267</v>
      </c>
      <c r="B30" s="7" t="s">
        <v>142</v>
      </c>
      <c r="C30" s="7">
        <v>32</v>
      </c>
      <c r="D30" s="19">
        <v>0.42666666666666669</v>
      </c>
      <c r="E30" s="9" t="s">
        <v>109</v>
      </c>
      <c r="F30" s="9" t="s">
        <v>71</v>
      </c>
      <c r="G30" s="9" t="s">
        <v>61</v>
      </c>
      <c r="H30" s="9" t="s">
        <v>74</v>
      </c>
      <c r="I30" s="9" t="s">
        <v>57</v>
      </c>
      <c r="J30" s="9" t="s">
        <v>58</v>
      </c>
      <c r="K30" s="9" t="s">
        <v>50</v>
      </c>
      <c r="L30" s="1" t="s">
        <v>2108</v>
      </c>
    </row>
    <row r="31" spans="1:12" ht="15" x14ac:dyDescent="0.25">
      <c r="A31" s="7" t="s">
        <v>1314</v>
      </c>
      <c r="B31" s="7" t="s">
        <v>142</v>
      </c>
      <c r="C31" s="7">
        <v>21</v>
      </c>
      <c r="D31" s="19">
        <v>0.28000000000000003</v>
      </c>
      <c r="E31" s="9" t="s">
        <v>109</v>
      </c>
      <c r="F31" s="9" t="s">
        <v>71</v>
      </c>
      <c r="G31" s="9" t="s">
        <v>121</v>
      </c>
      <c r="H31" s="9" t="s">
        <v>74</v>
      </c>
      <c r="I31" s="9" t="s">
        <v>57</v>
      </c>
      <c r="J31" s="9" t="s">
        <v>76</v>
      </c>
      <c r="K31" s="9" t="s">
        <v>53</v>
      </c>
      <c r="L31" s="1" t="s">
        <v>2108</v>
      </c>
    </row>
    <row r="32" spans="1:12" ht="15" x14ac:dyDescent="0.25">
      <c r="A32" s="7" t="s">
        <v>2095</v>
      </c>
      <c r="B32" s="7" t="s">
        <v>142</v>
      </c>
      <c r="C32" s="7">
        <v>22</v>
      </c>
      <c r="D32" s="19">
        <v>0.29333333333333333</v>
      </c>
      <c r="E32" s="9" t="s">
        <v>826</v>
      </c>
      <c r="F32" s="9" t="s">
        <v>71</v>
      </c>
      <c r="G32" s="9" t="s">
        <v>61</v>
      </c>
      <c r="H32" s="9" t="s">
        <v>74</v>
      </c>
      <c r="I32" s="9" t="s">
        <v>57</v>
      </c>
      <c r="J32" s="9" t="s">
        <v>76</v>
      </c>
      <c r="K32" s="9" t="s">
        <v>50</v>
      </c>
      <c r="L32" s="1" t="s">
        <v>2108</v>
      </c>
    </row>
    <row r="33" spans="1:12" ht="15" x14ac:dyDescent="0.25">
      <c r="A33" s="14" t="s">
        <v>1363</v>
      </c>
      <c r="B33" s="14" t="s">
        <v>142</v>
      </c>
      <c r="C33" s="14">
        <v>29</v>
      </c>
      <c r="D33" s="19">
        <v>0.38666666666666666</v>
      </c>
      <c r="E33" s="9" t="s">
        <v>109</v>
      </c>
      <c r="F33" s="9" t="s">
        <v>474</v>
      </c>
      <c r="G33" s="9" t="s">
        <v>121</v>
      </c>
      <c r="H33" s="9" t="s">
        <v>131</v>
      </c>
      <c r="I33" s="9" t="s">
        <v>57</v>
      </c>
      <c r="J33" s="9" t="s">
        <v>58</v>
      </c>
      <c r="K33" s="9" t="s">
        <v>50</v>
      </c>
      <c r="L33" s="1" t="s">
        <v>2108</v>
      </c>
    </row>
    <row r="34" spans="1:12" ht="15" x14ac:dyDescent="0.25">
      <c r="A34" s="14" t="s">
        <v>1402</v>
      </c>
      <c r="B34" s="14" t="s">
        <v>142</v>
      </c>
      <c r="C34" s="14">
        <v>23</v>
      </c>
      <c r="D34" s="19">
        <v>0.30666666666666664</v>
      </c>
      <c r="E34" s="9" t="s">
        <v>174</v>
      </c>
      <c r="F34" s="9" t="s">
        <v>49</v>
      </c>
      <c r="G34" s="9" t="s">
        <v>269</v>
      </c>
      <c r="H34" s="9" t="s">
        <v>74</v>
      </c>
      <c r="I34" s="9" t="s">
        <v>57</v>
      </c>
      <c r="J34" s="9" t="s">
        <v>76</v>
      </c>
      <c r="K34" s="9" t="s">
        <v>50</v>
      </c>
      <c r="L34" s="1" t="s">
        <v>2108</v>
      </c>
    </row>
    <row r="35" spans="1:12" ht="15" x14ac:dyDescent="0.25">
      <c r="A35" s="14" t="s">
        <v>1430</v>
      </c>
      <c r="B35" s="14" t="s">
        <v>142</v>
      </c>
      <c r="C35" s="14">
        <v>31</v>
      </c>
      <c r="D35" s="19">
        <v>0.41333333333333333</v>
      </c>
      <c r="E35" s="9" t="s">
        <v>109</v>
      </c>
      <c r="F35" s="9" t="s">
        <v>71</v>
      </c>
      <c r="G35" s="9" t="s">
        <v>121</v>
      </c>
      <c r="H35" s="9" t="s">
        <v>74</v>
      </c>
      <c r="I35" s="9" t="s">
        <v>57</v>
      </c>
      <c r="J35" s="9" t="s">
        <v>76</v>
      </c>
      <c r="K35" s="9" t="s">
        <v>50</v>
      </c>
      <c r="L35" s="1" t="s">
        <v>2108</v>
      </c>
    </row>
    <row r="36" spans="1:12" ht="15" x14ac:dyDescent="0.25">
      <c r="A36" s="14" t="s">
        <v>1436</v>
      </c>
      <c r="B36" s="14" t="s">
        <v>39</v>
      </c>
      <c r="C36" s="14">
        <v>25</v>
      </c>
      <c r="D36" s="19">
        <v>0.33333333333333331</v>
      </c>
      <c r="E36" s="9" t="s">
        <v>45</v>
      </c>
      <c r="F36" s="9" t="s">
        <v>71</v>
      </c>
      <c r="G36" s="9" t="s">
        <v>228</v>
      </c>
      <c r="H36" s="9" t="s">
        <v>74</v>
      </c>
      <c r="I36" s="9" t="s">
        <v>89</v>
      </c>
      <c r="J36" s="9" t="s">
        <v>76</v>
      </c>
      <c r="K36" s="9" t="s">
        <v>50</v>
      </c>
      <c r="L36" s="1" t="s">
        <v>2108</v>
      </c>
    </row>
    <row r="37" spans="1:12" ht="15" x14ac:dyDescent="0.25">
      <c r="A37" s="14" t="s">
        <v>1448</v>
      </c>
      <c r="B37" s="14" t="s">
        <v>142</v>
      </c>
      <c r="C37" s="14">
        <v>22</v>
      </c>
      <c r="D37" s="19">
        <v>0.29333333333333333</v>
      </c>
      <c r="E37" s="9" t="s">
        <v>68</v>
      </c>
      <c r="F37" s="9" t="s">
        <v>71</v>
      </c>
      <c r="G37" s="9" t="s">
        <v>77</v>
      </c>
      <c r="H37" s="9" t="s">
        <v>74</v>
      </c>
      <c r="I37" s="9" t="s">
        <v>57</v>
      </c>
      <c r="J37" s="9" t="s">
        <v>58</v>
      </c>
      <c r="K37" s="9" t="s">
        <v>50</v>
      </c>
      <c r="L37" s="1" t="s">
        <v>2108</v>
      </c>
    </row>
    <row r="38" spans="1:12" ht="15" x14ac:dyDescent="0.25">
      <c r="A38" s="14" t="s">
        <v>1454</v>
      </c>
      <c r="B38" s="14" t="s">
        <v>142</v>
      </c>
      <c r="C38" s="14">
        <v>35</v>
      </c>
      <c r="D38" s="19">
        <v>0.46666666666666667</v>
      </c>
      <c r="E38" s="9" t="s">
        <v>118</v>
      </c>
      <c r="F38" s="9" t="s">
        <v>71</v>
      </c>
      <c r="G38" s="9" t="s">
        <v>228</v>
      </c>
      <c r="H38" s="9" t="s">
        <v>74</v>
      </c>
      <c r="I38" s="9" t="s">
        <v>89</v>
      </c>
      <c r="J38" s="9" t="s">
        <v>76</v>
      </c>
      <c r="K38" s="9" t="s">
        <v>50</v>
      </c>
      <c r="L38" s="1" t="s">
        <v>2108</v>
      </c>
    </row>
    <row r="39" spans="1:12" ht="15" x14ac:dyDescent="0.25">
      <c r="A39" s="14" t="s">
        <v>1481</v>
      </c>
      <c r="B39" s="14" t="s">
        <v>142</v>
      </c>
      <c r="C39" s="14">
        <v>21</v>
      </c>
      <c r="D39" s="19">
        <v>0.28000000000000003</v>
      </c>
      <c r="E39" s="9" t="s">
        <v>118</v>
      </c>
      <c r="F39" s="9" t="s">
        <v>49</v>
      </c>
      <c r="G39" s="9" t="s">
        <v>132</v>
      </c>
      <c r="H39" s="9" t="s">
        <v>131</v>
      </c>
      <c r="I39" s="9" t="s">
        <v>57</v>
      </c>
      <c r="J39" s="9" t="s">
        <v>76</v>
      </c>
      <c r="K39" s="9" t="s">
        <v>53</v>
      </c>
      <c r="L39" s="1" t="s">
        <v>2108</v>
      </c>
    </row>
    <row r="40" spans="1:12" ht="15" x14ac:dyDescent="0.25">
      <c r="A40" s="14" t="s">
        <v>1488</v>
      </c>
      <c r="B40" s="14" t="s">
        <v>142</v>
      </c>
      <c r="C40" s="14">
        <v>27</v>
      </c>
      <c r="D40" s="19">
        <v>0.36</v>
      </c>
      <c r="E40" s="9" t="s">
        <v>45</v>
      </c>
      <c r="F40" s="9" t="s">
        <v>71</v>
      </c>
      <c r="G40" s="9" t="s">
        <v>269</v>
      </c>
      <c r="H40" s="9" t="s">
        <v>74</v>
      </c>
      <c r="I40" s="9" t="s">
        <v>89</v>
      </c>
      <c r="J40" s="9" t="s">
        <v>76</v>
      </c>
      <c r="K40" s="9" t="s">
        <v>50</v>
      </c>
      <c r="L40" s="1" t="s">
        <v>2108</v>
      </c>
    </row>
    <row r="41" spans="1:12" ht="15" x14ac:dyDescent="0.25">
      <c r="A41" s="14" t="s">
        <v>1501</v>
      </c>
      <c r="B41" s="14" t="s">
        <v>142</v>
      </c>
      <c r="C41" s="14">
        <v>20</v>
      </c>
      <c r="D41" s="19">
        <v>0.26666666666666666</v>
      </c>
      <c r="E41" s="9" t="s">
        <v>109</v>
      </c>
      <c r="F41" s="9" t="s">
        <v>151</v>
      </c>
      <c r="G41" s="9" t="s">
        <v>61</v>
      </c>
      <c r="H41" s="9" t="s">
        <v>131</v>
      </c>
      <c r="I41" s="9" t="s">
        <v>57</v>
      </c>
      <c r="J41" s="9" t="s">
        <v>76</v>
      </c>
      <c r="K41" s="9" t="s">
        <v>53</v>
      </c>
      <c r="L41" s="1" t="s">
        <v>2108</v>
      </c>
    </row>
    <row r="42" spans="1:12" ht="15" x14ac:dyDescent="0.25">
      <c r="A42" s="14" t="s">
        <v>1524</v>
      </c>
      <c r="B42" s="14" t="s">
        <v>142</v>
      </c>
      <c r="C42" s="14">
        <v>20</v>
      </c>
      <c r="D42" s="19">
        <v>0.26666666666666666</v>
      </c>
      <c r="E42" s="9" t="s">
        <v>109</v>
      </c>
      <c r="F42" s="9" t="s">
        <v>49</v>
      </c>
      <c r="G42" s="9" t="s">
        <v>61</v>
      </c>
      <c r="H42" s="9" t="s">
        <v>74</v>
      </c>
      <c r="I42" s="9" t="s">
        <v>57</v>
      </c>
      <c r="J42" s="9" t="s">
        <v>76</v>
      </c>
      <c r="K42" s="9" t="s">
        <v>50</v>
      </c>
      <c r="L42" s="1" t="s">
        <v>2108</v>
      </c>
    </row>
    <row r="43" spans="1:12" ht="15" x14ac:dyDescent="0.25">
      <c r="A43" s="14" t="s">
        <v>1530</v>
      </c>
      <c r="B43" s="14" t="s">
        <v>142</v>
      </c>
      <c r="C43" s="14">
        <v>20</v>
      </c>
      <c r="D43" s="19">
        <v>0.26666666666666666</v>
      </c>
      <c r="E43" s="9" t="s">
        <v>85</v>
      </c>
      <c r="F43" s="9" t="s">
        <v>71</v>
      </c>
      <c r="G43" s="9" t="s">
        <v>61</v>
      </c>
      <c r="H43" s="9" t="s">
        <v>131</v>
      </c>
      <c r="I43" s="9" t="s">
        <v>57</v>
      </c>
      <c r="J43" s="9" t="s">
        <v>58</v>
      </c>
      <c r="K43" s="9" t="s">
        <v>53</v>
      </c>
      <c r="L43" s="1" t="s">
        <v>2108</v>
      </c>
    </row>
    <row r="44" spans="1:12" ht="15" x14ac:dyDescent="0.25">
      <c r="A44" s="14" t="s">
        <v>1578</v>
      </c>
      <c r="B44" s="14" t="s">
        <v>142</v>
      </c>
      <c r="C44" s="14">
        <v>13</v>
      </c>
      <c r="D44" s="19">
        <v>0.17333333333333334</v>
      </c>
      <c r="E44" s="9" t="s">
        <v>85</v>
      </c>
      <c r="F44" s="9" t="s">
        <v>71</v>
      </c>
      <c r="G44" s="9" t="s">
        <v>269</v>
      </c>
      <c r="H44" s="9" t="s">
        <v>74</v>
      </c>
      <c r="I44" s="9" t="s">
        <v>57</v>
      </c>
      <c r="J44" s="9" t="s">
        <v>76</v>
      </c>
      <c r="K44" s="9" t="s">
        <v>50</v>
      </c>
      <c r="L44" s="1" t="s">
        <v>2108</v>
      </c>
    </row>
    <row r="45" spans="1:12" ht="15" x14ac:dyDescent="0.25">
      <c r="A45" s="14" t="s">
        <v>1585</v>
      </c>
      <c r="B45" s="14" t="s">
        <v>142</v>
      </c>
      <c r="C45" s="14">
        <v>16</v>
      </c>
      <c r="D45" s="19">
        <v>0.21333333333333335</v>
      </c>
      <c r="E45" s="9" t="s">
        <v>68</v>
      </c>
      <c r="F45" s="9" t="s">
        <v>49</v>
      </c>
      <c r="G45" s="9" t="s">
        <v>61</v>
      </c>
      <c r="H45" s="9" t="s">
        <v>74</v>
      </c>
      <c r="I45" s="9" t="s">
        <v>57</v>
      </c>
      <c r="J45" s="9" t="s">
        <v>58</v>
      </c>
      <c r="K45" s="9" t="s">
        <v>50</v>
      </c>
      <c r="L45" s="1" t="s">
        <v>2108</v>
      </c>
    </row>
    <row r="46" spans="1:12" ht="15" x14ac:dyDescent="0.25">
      <c r="A46" s="14" t="s">
        <v>1596</v>
      </c>
      <c r="B46" s="14" t="s">
        <v>142</v>
      </c>
      <c r="C46" s="14">
        <v>23</v>
      </c>
      <c r="D46" s="19">
        <v>0.30666666666666664</v>
      </c>
      <c r="E46" s="9" t="s">
        <v>109</v>
      </c>
      <c r="F46" s="9" t="s">
        <v>71</v>
      </c>
      <c r="G46" s="9" t="s">
        <v>77</v>
      </c>
      <c r="H46" s="9" t="s">
        <v>74</v>
      </c>
      <c r="I46" s="9" t="s">
        <v>57</v>
      </c>
      <c r="J46" s="9" t="s">
        <v>58</v>
      </c>
      <c r="K46" s="9" t="s">
        <v>53</v>
      </c>
      <c r="L46" s="1" t="s">
        <v>2108</v>
      </c>
    </row>
    <row r="47" spans="1:12" ht="15" x14ac:dyDescent="0.25">
      <c r="A47" s="14" t="s">
        <v>1601</v>
      </c>
      <c r="B47" s="14" t="s">
        <v>142</v>
      </c>
      <c r="C47" s="14">
        <v>27</v>
      </c>
      <c r="D47" s="19">
        <v>0.36</v>
      </c>
      <c r="E47" s="9" t="s">
        <v>174</v>
      </c>
      <c r="F47" s="9" t="s">
        <v>71</v>
      </c>
      <c r="G47" s="9" t="s">
        <v>61</v>
      </c>
      <c r="H47" s="9" t="s">
        <v>74</v>
      </c>
      <c r="I47" s="9" t="s">
        <v>57</v>
      </c>
      <c r="J47" s="9" t="s">
        <v>76</v>
      </c>
      <c r="K47" s="9" t="s">
        <v>50</v>
      </c>
      <c r="L47" s="1" t="s">
        <v>2108</v>
      </c>
    </row>
    <row r="48" spans="1:12" ht="15" x14ac:dyDescent="0.25">
      <c r="A48" s="14" t="s">
        <v>1606</v>
      </c>
      <c r="B48" s="14" t="s">
        <v>142</v>
      </c>
      <c r="C48" s="14">
        <v>24</v>
      </c>
      <c r="D48" s="19">
        <v>0.32</v>
      </c>
      <c r="E48" s="9" t="s">
        <v>45</v>
      </c>
      <c r="F48" s="9" t="s">
        <v>49</v>
      </c>
      <c r="G48" s="9" t="s">
        <v>121</v>
      </c>
      <c r="H48" s="9" t="s">
        <v>131</v>
      </c>
      <c r="I48" s="9" t="s">
        <v>57</v>
      </c>
      <c r="J48" s="9" t="s">
        <v>76</v>
      </c>
      <c r="K48" s="9" t="s">
        <v>50</v>
      </c>
      <c r="L48" s="1" t="s">
        <v>2108</v>
      </c>
    </row>
    <row r="49" spans="1:12" ht="15" x14ac:dyDescent="0.25">
      <c r="A49" s="14" t="s">
        <v>1618</v>
      </c>
      <c r="B49" s="14" t="s">
        <v>142</v>
      </c>
      <c r="C49" s="14">
        <v>18</v>
      </c>
      <c r="D49" s="19">
        <v>0.24</v>
      </c>
      <c r="E49" s="9" t="s">
        <v>1623</v>
      </c>
      <c r="F49" s="9" t="s">
        <v>71</v>
      </c>
      <c r="G49" s="9" t="s">
        <v>61</v>
      </c>
      <c r="H49" s="9" t="s">
        <v>74</v>
      </c>
      <c r="I49" s="9" t="s">
        <v>57</v>
      </c>
      <c r="J49" s="9" t="s">
        <v>58</v>
      </c>
      <c r="K49" s="9" t="s">
        <v>50</v>
      </c>
      <c r="L49" s="1" t="s">
        <v>2108</v>
      </c>
    </row>
    <row r="50" spans="1:12" ht="15" x14ac:dyDescent="0.25">
      <c r="A50" s="14" t="s">
        <v>2098</v>
      </c>
      <c r="B50" s="14" t="s">
        <v>142</v>
      </c>
      <c r="C50" s="14">
        <v>40</v>
      </c>
      <c r="D50" s="19">
        <v>0.53333333333333333</v>
      </c>
      <c r="E50" s="9" t="s">
        <v>45</v>
      </c>
      <c r="F50" s="9" t="s">
        <v>71</v>
      </c>
      <c r="G50" s="9" t="s">
        <v>77</v>
      </c>
      <c r="H50" s="9" t="s">
        <v>74</v>
      </c>
      <c r="I50" s="9" t="s">
        <v>57</v>
      </c>
      <c r="J50" s="9" t="s">
        <v>58</v>
      </c>
      <c r="K50" s="9" t="s">
        <v>50</v>
      </c>
      <c r="L50" s="1" t="s">
        <v>2108</v>
      </c>
    </row>
    <row r="51" spans="1:12" ht="15" x14ac:dyDescent="0.25">
      <c r="A51" s="14" t="s">
        <v>1636</v>
      </c>
      <c r="B51" s="14" t="s">
        <v>39</v>
      </c>
      <c r="C51" s="14">
        <v>32</v>
      </c>
      <c r="D51" s="19">
        <v>0.42666666666666669</v>
      </c>
      <c r="E51" s="9" t="s">
        <v>45</v>
      </c>
      <c r="F51" s="9" t="s">
        <v>71</v>
      </c>
      <c r="G51" s="9" t="s">
        <v>61</v>
      </c>
      <c r="H51" s="9" t="s">
        <v>74</v>
      </c>
      <c r="I51" s="9" t="s">
        <v>57</v>
      </c>
      <c r="J51" s="9" t="s">
        <v>58</v>
      </c>
      <c r="K51" s="9" t="s">
        <v>50</v>
      </c>
      <c r="L51" s="1" t="s">
        <v>2108</v>
      </c>
    </row>
    <row r="52" spans="1:12" ht="15" x14ac:dyDescent="0.25">
      <c r="A52" s="14" t="s">
        <v>1672</v>
      </c>
      <c r="B52" s="14" t="s">
        <v>142</v>
      </c>
      <c r="C52" s="14">
        <v>18</v>
      </c>
      <c r="D52" s="19">
        <v>0.24</v>
      </c>
      <c r="E52" s="9" t="s">
        <v>45</v>
      </c>
      <c r="F52" s="9" t="s">
        <v>71</v>
      </c>
      <c r="G52" s="9" t="s">
        <v>61</v>
      </c>
      <c r="H52" s="9" t="s">
        <v>74</v>
      </c>
      <c r="I52" s="9" t="s">
        <v>57</v>
      </c>
      <c r="J52" s="9" t="s">
        <v>76</v>
      </c>
      <c r="K52" s="9" t="s">
        <v>50</v>
      </c>
      <c r="L52" s="1" t="s">
        <v>2108</v>
      </c>
    </row>
    <row r="53" spans="1:12" ht="15" x14ac:dyDescent="0.25">
      <c r="A53" s="14" t="s">
        <v>1685</v>
      </c>
      <c r="B53" s="14" t="s">
        <v>39</v>
      </c>
      <c r="C53" s="14">
        <v>23</v>
      </c>
      <c r="D53" s="19">
        <v>0.30666666666666664</v>
      </c>
      <c r="E53" s="9" t="s">
        <v>68</v>
      </c>
      <c r="F53" s="9" t="s">
        <v>49</v>
      </c>
      <c r="G53" s="9" t="s">
        <v>77</v>
      </c>
      <c r="H53" s="9" t="s">
        <v>131</v>
      </c>
      <c r="I53" s="9" t="s">
        <v>57</v>
      </c>
      <c r="J53" s="9" t="s">
        <v>76</v>
      </c>
      <c r="K53" s="9" t="s">
        <v>50</v>
      </c>
      <c r="L53" s="1" t="s">
        <v>2108</v>
      </c>
    </row>
    <row r="54" spans="1:12" ht="15" x14ac:dyDescent="0.25">
      <c r="A54" s="7" t="s">
        <v>2099</v>
      </c>
      <c r="B54" s="7" t="s">
        <v>142</v>
      </c>
      <c r="C54" s="7">
        <v>28</v>
      </c>
      <c r="D54" s="19">
        <v>0.37333333333333335</v>
      </c>
      <c r="E54" s="9" t="s">
        <v>109</v>
      </c>
      <c r="F54" s="9" t="s">
        <v>151</v>
      </c>
      <c r="G54" s="9" t="s">
        <v>77</v>
      </c>
      <c r="H54" s="9" t="s">
        <v>131</v>
      </c>
      <c r="I54" s="9" t="s">
        <v>57</v>
      </c>
      <c r="J54" s="9" t="s">
        <v>58</v>
      </c>
      <c r="K54" s="9" t="s">
        <v>50</v>
      </c>
      <c r="L54" s="1" t="s">
        <v>2108</v>
      </c>
    </row>
    <row r="55" spans="1:12" ht="15" x14ac:dyDescent="0.25">
      <c r="A55" s="7" t="s">
        <v>1720</v>
      </c>
      <c r="B55" s="7" t="s">
        <v>142</v>
      </c>
      <c r="C55" s="7">
        <v>11</v>
      </c>
      <c r="D55" s="19">
        <v>0.14666666666666667</v>
      </c>
      <c r="E55" s="9" t="s">
        <v>45</v>
      </c>
      <c r="F55" s="9" t="s">
        <v>49</v>
      </c>
      <c r="G55" s="9" t="s">
        <v>77</v>
      </c>
      <c r="H55" s="9" t="s">
        <v>74</v>
      </c>
      <c r="I55" s="9" t="s">
        <v>57</v>
      </c>
      <c r="J55" s="9" t="s">
        <v>76</v>
      </c>
      <c r="K55" s="9" t="s">
        <v>50</v>
      </c>
      <c r="L55" s="1" t="s">
        <v>2108</v>
      </c>
    </row>
    <row r="56" spans="1:12" ht="15" x14ac:dyDescent="0.25">
      <c r="A56" s="7" t="s">
        <v>1726</v>
      </c>
      <c r="B56" s="7" t="s">
        <v>142</v>
      </c>
      <c r="C56" s="7">
        <v>26</v>
      </c>
      <c r="D56" s="19">
        <v>0.34666666666666668</v>
      </c>
      <c r="E56" s="9" t="s">
        <v>118</v>
      </c>
      <c r="F56" s="9" t="s">
        <v>71</v>
      </c>
      <c r="G56" s="9" t="s">
        <v>77</v>
      </c>
      <c r="H56" s="9" t="s">
        <v>74</v>
      </c>
      <c r="I56" s="9" t="s">
        <v>57</v>
      </c>
      <c r="J56" s="9" t="s">
        <v>76</v>
      </c>
      <c r="K56" s="9" t="s">
        <v>50</v>
      </c>
      <c r="L56" s="1" t="s">
        <v>2108</v>
      </c>
    </row>
    <row r="57" spans="1:12" ht="15" x14ac:dyDescent="0.25">
      <c r="A57" s="7" t="s">
        <v>1739</v>
      </c>
      <c r="B57" s="7" t="s">
        <v>142</v>
      </c>
      <c r="C57" s="7">
        <v>28</v>
      </c>
      <c r="D57" s="19">
        <v>0.37333333333333335</v>
      </c>
      <c r="E57" s="9" t="s">
        <v>118</v>
      </c>
      <c r="F57" s="9" t="s">
        <v>71</v>
      </c>
      <c r="G57" s="9" t="s">
        <v>121</v>
      </c>
      <c r="H57" s="9" t="s">
        <v>131</v>
      </c>
      <c r="I57" s="9" t="s">
        <v>57</v>
      </c>
      <c r="J57" s="9" t="s">
        <v>76</v>
      </c>
      <c r="K57" s="9" t="s">
        <v>50</v>
      </c>
      <c r="L57" s="1" t="s">
        <v>2108</v>
      </c>
    </row>
    <row r="58" spans="1:12" ht="15" x14ac:dyDescent="0.25">
      <c r="A58" s="14" t="s">
        <v>1745</v>
      </c>
      <c r="B58" s="14" t="s">
        <v>39</v>
      </c>
      <c r="C58" s="14">
        <v>32</v>
      </c>
      <c r="D58" s="19">
        <v>0.42666666666666669</v>
      </c>
      <c r="E58" s="9" t="s">
        <v>118</v>
      </c>
      <c r="F58" s="9" t="s">
        <v>71</v>
      </c>
      <c r="G58" s="9" t="s">
        <v>269</v>
      </c>
      <c r="H58" s="9" t="s">
        <v>74</v>
      </c>
      <c r="I58" s="9" t="s">
        <v>89</v>
      </c>
      <c r="J58" s="9" t="s">
        <v>58</v>
      </c>
      <c r="K58" s="9" t="s">
        <v>50</v>
      </c>
      <c r="L58" s="1" t="s">
        <v>2108</v>
      </c>
    </row>
    <row r="59" spans="1:12" ht="15" x14ac:dyDescent="0.25">
      <c r="A59" s="14" t="s">
        <v>1750</v>
      </c>
      <c r="B59" s="14" t="s">
        <v>142</v>
      </c>
      <c r="C59" s="14">
        <v>38</v>
      </c>
      <c r="D59" s="19">
        <v>0.50666666666666671</v>
      </c>
      <c r="E59" s="9" t="s">
        <v>85</v>
      </c>
      <c r="F59" s="9" t="s">
        <v>71</v>
      </c>
      <c r="G59" s="9" t="s">
        <v>121</v>
      </c>
      <c r="H59" s="9" t="s">
        <v>74</v>
      </c>
      <c r="I59" s="9" t="s">
        <v>57</v>
      </c>
      <c r="J59" s="9" t="s">
        <v>90</v>
      </c>
      <c r="K59" s="9" t="s">
        <v>50</v>
      </c>
      <c r="L59" s="1" t="s">
        <v>2108</v>
      </c>
    </row>
    <row r="60" spans="1:12" ht="15" x14ac:dyDescent="0.25">
      <c r="A60" s="14" t="s">
        <v>2100</v>
      </c>
      <c r="B60" s="14" t="s">
        <v>142</v>
      </c>
      <c r="C60" s="14">
        <v>29</v>
      </c>
      <c r="D60" s="19">
        <v>0.38666666666666666</v>
      </c>
      <c r="E60" s="9" t="s">
        <v>174</v>
      </c>
      <c r="F60" s="9" t="s">
        <v>71</v>
      </c>
      <c r="G60" s="9" t="s">
        <v>77</v>
      </c>
      <c r="H60" s="9" t="s">
        <v>74</v>
      </c>
      <c r="I60" s="9" t="s">
        <v>89</v>
      </c>
      <c r="J60" s="9" t="s">
        <v>76</v>
      </c>
      <c r="K60" s="9" t="s">
        <v>50</v>
      </c>
      <c r="L60" s="1" t="s">
        <v>2108</v>
      </c>
    </row>
    <row r="61" spans="1:12" ht="15" x14ac:dyDescent="0.25">
      <c r="A61" s="7" t="s">
        <v>1771</v>
      </c>
      <c r="B61" s="7" t="s">
        <v>142</v>
      </c>
      <c r="C61" s="7">
        <v>33</v>
      </c>
      <c r="D61" s="19">
        <v>0.44</v>
      </c>
      <c r="E61" s="9" t="s">
        <v>118</v>
      </c>
      <c r="F61" s="9" t="s">
        <v>71</v>
      </c>
      <c r="G61" s="9" t="s">
        <v>77</v>
      </c>
      <c r="H61" s="9" t="s">
        <v>131</v>
      </c>
      <c r="I61" s="9" t="s">
        <v>57</v>
      </c>
      <c r="J61" s="9" t="s">
        <v>58</v>
      </c>
      <c r="K61" s="9" t="s">
        <v>50</v>
      </c>
      <c r="L61" s="1" t="s">
        <v>2108</v>
      </c>
    </row>
    <row r="62" spans="1:12" ht="15" x14ac:dyDescent="0.25">
      <c r="A62" s="7" t="s">
        <v>2102</v>
      </c>
      <c r="B62" s="7" t="s">
        <v>142</v>
      </c>
      <c r="C62" s="7">
        <v>24</v>
      </c>
      <c r="D62" s="19">
        <v>0.32</v>
      </c>
      <c r="E62" s="9" t="s">
        <v>85</v>
      </c>
      <c r="F62" s="9" t="s">
        <v>151</v>
      </c>
      <c r="G62" s="9" t="s">
        <v>61</v>
      </c>
      <c r="H62" s="9" t="s">
        <v>74</v>
      </c>
      <c r="I62" s="9" t="s">
        <v>89</v>
      </c>
      <c r="J62" s="9" t="s">
        <v>76</v>
      </c>
      <c r="K62" s="9" t="s">
        <v>53</v>
      </c>
      <c r="L62" s="1" t="s">
        <v>2108</v>
      </c>
    </row>
    <row r="63" spans="1:12" ht="15" x14ac:dyDescent="0.25">
      <c r="A63" s="7" t="s">
        <v>2103</v>
      </c>
      <c r="B63" s="7" t="s">
        <v>142</v>
      </c>
      <c r="C63" s="7">
        <v>19</v>
      </c>
      <c r="D63" s="19">
        <v>0.25333333333333335</v>
      </c>
      <c r="E63" s="9" t="s">
        <v>85</v>
      </c>
      <c r="F63" s="9" t="s">
        <v>71</v>
      </c>
      <c r="G63" s="9" t="s">
        <v>132</v>
      </c>
      <c r="H63" s="9" t="s">
        <v>74</v>
      </c>
      <c r="I63" s="9" t="s">
        <v>57</v>
      </c>
      <c r="J63" s="9" t="s">
        <v>76</v>
      </c>
      <c r="K63" s="9" t="s">
        <v>50</v>
      </c>
      <c r="L63" s="1" t="s">
        <v>2108</v>
      </c>
    </row>
    <row r="64" spans="1:12" ht="15" x14ac:dyDescent="0.25">
      <c r="A64" s="7" t="s">
        <v>1804</v>
      </c>
      <c r="B64" s="7" t="s">
        <v>142</v>
      </c>
      <c r="C64" s="7">
        <v>38</v>
      </c>
      <c r="D64" s="19">
        <v>0.50666666666666671</v>
      </c>
      <c r="E64" s="9" t="s">
        <v>174</v>
      </c>
      <c r="F64" s="9" t="s">
        <v>49</v>
      </c>
      <c r="G64" s="9" t="s">
        <v>132</v>
      </c>
      <c r="H64" s="9" t="s">
        <v>74</v>
      </c>
      <c r="I64" s="9" t="s">
        <v>57</v>
      </c>
      <c r="J64" s="9" t="s">
        <v>76</v>
      </c>
      <c r="K64" s="9" t="s">
        <v>50</v>
      </c>
      <c r="L64" s="1" t="s">
        <v>2108</v>
      </c>
    </row>
    <row r="65" spans="1:12" ht="15" x14ac:dyDescent="0.25">
      <c r="A65" s="14" t="s">
        <v>1823</v>
      </c>
      <c r="B65" s="14" t="s">
        <v>142</v>
      </c>
      <c r="C65" s="14">
        <v>20</v>
      </c>
      <c r="D65" s="19">
        <v>0.26666666666666666</v>
      </c>
      <c r="E65" s="9" t="s">
        <v>109</v>
      </c>
      <c r="F65" s="9" t="s">
        <v>151</v>
      </c>
      <c r="G65" s="9" t="s">
        <v>132</v>
      </c>
      <c r="H65" s="9" t="s">
        <v>131</v>
      </c>
      <c r="I65" s="9" t="s">
        <v>57</v>
      </c>
      <c r="J65" s="9" t="s">
        <v>76</v>
      </c>
      <c r="K65" s="9" t="s">
        <v>50</v>
      </c>
      <c r="L65" s="1" t="s">
        <v>2108</v>
      </c>
    </row>
    <row r="66" spans="1:12" ht="15" x14ac:dyDescent="0.25">
      <c r="A66" s="14" t="s">
        <v>1829</v>
      </c>
      <c r="B66" s="14" t="s">
        <v>142</v>
      </c>
      <c r="C66" s="14">
        <v>22</v>
      </c>
      <c r="D66" s="19">
        <v>0.29333333333333333</v>
      </c>
      <c r="E66" s="9" t="s">
        <v>826</v>
      </c>
      <c r="F66" s="9" t="s">
        <v>49</v>
      </c>
      <c r="G66" s="9" t="s">
        <v>132</v>
      </c>
      <c r="H66" s="9" t="s">
        <v>74</v>
      </c>
      <c r="I66" s="9" t="s">
        <v>57</v>
      </c>
      <c r="J66" s="9" t="s">
        <v>76</v>
      </c>
      <c r="K66" s="9" t="s">
        <v>50</v>
      </c>
      <c r="L66" s="1" t="s">
        <v>2108</v>
      </c>
    </row>
    <row r="67" spans="1:12" ht="15" x14ac:dyDescent="0.25">
      <c r="A67" s="14" t="s">
        <v>1834</v>
      </c>
      <c r="B67" s="14" t="s">
        <v>142</v>
      </c>
      <c r="C67" s="14">
        <v>38</v>
      </c>
      <c r="D67" s="19">
        <v>0.50666666666666671</v>
      </c>
      <c r="E67" s="9" t="s">
        <v>118</v>
      </c>
      <c r="F67" s="9" t="s">
        <v>71</v>
      </c>
      <c r="G67" s="9" t="s">
        <v>61</v>
      </c>
      <c r="H67" s="9" t="s">
        <v>74</v>
      </c>
      <c r="I67" s="9" t="s">
        <v>75</v>
      </c>
      <c r="J67" s="9" t="s">
        <v>90</v>
      </c>
      <c r="K67" s="9" t="s">
        <v>50</v>
      </c>
      <c r="L67" s="1" t="s">
        <v>2108</v>
      </c>
    </row>
    <row r="68" spans="1:12" ht="15" x14ac:dyDescent="0.25">
      <c r="A68" s="7" t="s">
        <v>1939</v>
      </c>
      <c r="B68" s="7" t="s">
        <v>142</v>
      </c>
      <c r="C68" s="7">
        <v>26</v>
      </c>
      <c r="D68" s="19">
        <v>0.34666666666666668</v>
      </c>
      <c r="E68" s="9" t="s">
        <v>109</v>
      </c>
      <c r="F68" s="9" t="s">
        <v>71</v>
      </c>
      <c r="G68" s="9" t="s">
        <v>228</v>
      </c>
      <c r="H68" s="9" t="s">
        <v>131</v>
      </c>
      <c r="I68" s="9" t="s">
        <v>89</v>
      </c>
      <c r="J68" s="9" t="s">
        <v>58</v>
      </c>
      <c r="K68" s="9" t="s">
        <v>50</v>
      </c>
      <c r="L68" s="1" t="s">
        <v>2108</v>
      </c>
    </row>
    <row r="69" spans="1:12" ht="15" x14ac:dyDescent="0.25">
      <c r="A69" s="7" t="s">
        <v>2104</v>
      </c>
      <c r="B69" s="18" t="s">
        <v>142</v>
      </c>
      <c r="C69" s="7">
        <v>23</v>
      </c>
      <c r="D69" s="19">
        <v>0.30666666666666664</v>
      </c>
      <c r="E69" s="9" t="s">
        <v>109</v>
      </c>
      <c r="F69" s="9" t="s">
        <v>71</v>
      </c>
      <c r="G69" s="9" t="s">
        <v>61</v>
      </c>
      <c r="H69" s="9" t="s">
        <v>131</v>
      </c>
      <c r="I69" s="9" t="s">
        <v>57</v>
      </c>
      <c r="J69" s="9" t="s">
        <v>76</v>
      </c>
      <c r="K69" s="9" t="s">
        <v>50</v>
      </c>
      <c r="L69" s="1" t="s">
        <v>2108</v>
      </c>
    </row>
    <row r="70" spans="1:12" ht="15" x14ac:dyDescent="0.25">
      <c r="A70" s="7" t="s">
        <v>1970</v>
      </c>
      <c r="B70" s="7" t="s">
        <v>142</v>
      </c>
      <c r="C70" s="7">
        <v>18</v>
      </c>
      <c r="D70" s="19">
        <v>0.24</v>
      </c>
      <c r="E70" s="9" t="s">
        <v>174</v>
      </c>
      <c r="F70" s="9" t="s">
        <v>71</v>
      </c>
      <c r="G70" s="9" t="s">
        <v>77</v>
      </c>
      <c r="H70" s="9" t="s">
        <v>74</v>
      </c>
      <c r="I70" s="9" t="s">
        <v>89</v>
      </c>
      <c r="J70" s="9" t="s">
        <v>58</v>
      </c>
      <c r="K70" s="9" t="s">
        <v>50</v>
      </c>
      <c r="L70" s="1" t="s">
        <v>2108</v>
      </c>
    </row>
    <row r="71" spans="1:12" ht="15" x14ac:dyDescent="0.25">
      <c r="A71" s="7" t="s">
        <v>1991</v>
      </c>
      <c r="B71" s="7" t="s">
        <v>142</v>
      </c>
      <c r="C71" s="7">
        <v>22</v>
      </c>
      <c r="D71" s="19">
        <v>0.29333333333333333</v>
      </c>
      <c r="E71" s="9" t="s">
        <v>174</v>
      </c>
      <c r="F71" s="9" t="s">
        <v>71</v>
      </c>
      <c r="G71" s="9" t="s">
        <v>121</v>
      </c>
      <c r="H71" s="9" t="s">
        <v>74</v>
      </c>
      <c r="I71" s="9" t="s">
        <v>57</v>
      </c>
      <c r="J71" s="9" t="s">
        <v>76</v>
      </c>
      <c r="K71" s="9" t="s">
        <v>50</v>
      </c>
      <c r="L71" s="1" t="s">
        <v>2108</v>
      </c>
    </row>
    <row r="72" spans="1:12" ht="15" x14ac:dyDescent="0.25">
      <c r="A72" s="13" t="s">
        <v>2105</v>
      </c>
      <c r="B72" s="13" t="s">
        <v>142</v>
      </c>
      <c r="C72" s="13">
        <v>31</v>
      </c>
      <c r="D72" s="19">
        <v>0.41333333333333333</v>
      </c>
      <c r="E72" s="9" t="s">
        <v>118</v>
      </c>
      <c r="F72" s="9" t="s">
        <v>151</v>
      </c>
      <c r="G72" s="9" t="s">
        <v>61</v>
      </c>
      <c r="H72" s="9" t="s">
        <v>74</v>
      </c>
      <c r="I72" s="9" t="s">
        <v>57</v>
      </c>
      <c r="J72" s="9" t="s">
        <v>58</v>
      </c>
      <c r="K72" s="9" t="s">
        <v>53</v>
      </c>
      <c r="L72" s="1" t="s">
        <v>2108</v>
      </c>
    </row>
    <row r="73" spans="1:12" ht="15" x14ac:dyDescent="0.25">
      <c r="A73" s="7" t="s">
        <v>2045</v>
      </c>
      <c r="B73" s="7" t="s">
        <v>142</v>
      </c>
      <c r="C73" s="7">
        <v>32</v>
      </c>
      <c r="D73" s="19">
        <v>0.42666666666666669</v>
      </c>
      <c r="E73" s="9" t="s">
        <v>45</v>
      </c>
      <c r="F73" s="9" t="s">
        <v>151</v>
      </c>
      <c r="G73" s="9" t="s">
        <v>61</v>
      </c>
      <c r="H73" s="9" t="s">
        <v>131</v>
      </c>
      <c r="I73" s="9" t="s">
        <v>57</v>
      </c>
      <c r="J73" s="9" t="s">
        <v>76</v>
      </c>
      <c r="K73" s="9" t="s">
        <v>50</v>
      </c>
      <c r="L73" s="1" t="s">
        <v>2108</v>
      </c>
    </row>
    <row r="74" spans="1:12" ht="15" x14ac:dyDescent="0.25">
      <c r="A74" s="7" t="s">
        <v>2053</v>
      </c>
      <c r="B74" s="7" t="s">
        <v>39</v>
      </c>
      <c r="C74" s="7">
        <v>19</v>
      </c>
      <c r="D74" s="19">
        <v>0.25333333333333335</v>
      </c>
      <c r="E74" s="9" t="s">
        <v>109</v>
      </c>
      <c r="F74" s="9" t="s">
        <v>71</v>
      </c>
      <c r="G74" s="9" t="s">
        <v>61</v>
      </c>
      <c r="H74" s="9" t="s">
        <v>74</v>
      </c>
      <c r="I74" s="9" t="s">
        <v>57</v>
      </c>
      <c r="J74" s="9" t="s">
        <v>58</v>
      </c>
      <c r="K74" s="9" t="s">
        <v>50</v>
      </c>
      <c r="L74" s="1" t="s">
        <v>2108</v>
      </c>
    </row>
    <row r="75" spans="1:12" ht="15" x14ac:dyDescent="0.25">
      <c r="A75" s="7" t="s">
        <v>2069</v>
      </c>
      <c r="B75" s="7" t="s">
        <v>142</v>
      </c>
      <c r="C75" s="7">
        <v>23</v>
      </c>
      <c r="D75" s="19">
        <v>0.30666666666666664</v>
      </c>
      <c r="E75" s="9" t="s">
        <v>85</v>
      </c>
      <c r="F75" s="9" t="s">
        <v>49</v>
      </c>
      <c r="G75" s="9" t="s">
        <v>77</v>
      </c>
      <c r="H75" s="9" t="s">
        <v>74</v>
      </c>
      <c r="I75" s="9" t="s">
        <v>57</v>
      </c>
      <c r="J75" s="9" t="s">
        <v>58</v>
      </c>
      <c r="K75" s="9" t="s">
        <v>53</v>
      </c>
      <c r="L75" s="1" t="s">
        <v>2108</v>
      </c>
    </row>
    <row r="76" spans="1:12" ht="15" x14ac:dyDescent="0.25">
      <c r="A76" s="13" t="s">
        <v>2080</v>
      </c>
      <c r="B76" s="13" t="s">
        <v>142</v>
      </c>
      <c r="C76" s="13">
        <v>22</v>
      </c>
      <c r="D76" s="19">
        <v>0.29333333333333333</v>
      </c>
      <c r="E76" s="9" t="s">
        <v>109</v>
      </c>
      <c r="F76" s="9" t="s">
        <v>49</v>
      </c>
      <c r="G76" s="9" t="s">
        <v>61</v>
      </c>
      <c r="H76" s="9" t="s">
        <v>74</v>
      </c>
      <c r="I76" s="9" t="s">
        <v>57</v>
      </c>
      <c r="J76" s="9" t="s">
        <v>58</v>
      </c>
      <c r="K76" s="9" t="s">
        <v>50</v>
      </c>
      <c r="L76" s="1" t="s">
        <v>2108</v>
      </c>
    </row>
    <row r="77" spans="1:12" ht="15" x14ac:dyDescent="0.25">
      <c r="A77" s="7" t="s">
        <v>172</v>
      </c>
      <c r="B77" s="7" t="s">
        <v>142</v>
      </c>
      <c r="C77" s="7">
        <v>26</v>
      </c>
      <c r="D77" s="19">
        <v>0.34666666666666668</v>
      </c>
      <c r="E77" s="9" t="s">
        <v>98</v>
      </c>
      <c r="F77" s="9" t="s">
        <v>49</v>
      </c>
      <c r="G77" s="9" t="s">
        <v>61</v>
      </c>
      <c r="H77" s="9" t="s">
        <v>56</v>
      </c>
      <c r="I77" s="9" t="s">
        <v>57</v>
      </c>
      <c r="J77" s="9" t="s">
        <v>76</v>
      </c>
      <c r="K77" s="9" t="s">
        <v>50</v>
      </c>
      <c r="L77" s="1" t="s">
        <v>2111</v>
      </c>
    </row>
    <row r="78" spans="1:12" ht="15" x14ac:dyDescent="0.25">
      <c r="A78" s="7" t="s">
        <v>103</v>
      </c>
      <c r="B78" s="7" t="s">
        <v>142</v>
      </c>
      <c r="C78" s="7">
        <v>21</v>
      </c>
      <c r="D78" s="19">
        <v>0.28000000000000003</v>
      </c>
      <c r="E78" s="9" t="s">
        <v>109</v>
      </c>
      <c r="F78" s="9" t="s">
        <v>49</v>
      </c>
      <c r="G78" s="9" t="s">
        <v>77</v>
      </c>
      <c r="H78" s="9" t="s">
        <v>56</v>
      </c>
      <c r="I78" s="9" t="s">
        <v>57</v>
      </c>
      <c r="J78" s="9" t="s">
        <v>90</v>
      </c>
      <c r="K78" s="9" t="s">
        <v>50</v>
      </c>
      <c r="L78" s="1" t="s">
        <v>2111</v>
      </c>
    </row>
    <row r="79" spans="1:12" ht="15" x14ac:dyDescent="0.25">
      <c r="A79" s="7" t="s">
        <v>270</v>
      </c>
      <c r="B79" s="7" t="s">
        <v>142</v>
      </c>
      <c r="C79" s="7">
        <v>48</v>
      </c>
      <c r="D79" s="19">
        <v>0.64</v>
      </c>
      <c r="E79" s="9" t="s">
        <v>118</v>
      </c>
      <c r="F79" s="9" t="s">
        <v>71</v>
      </c>
      <c r="G79" s="9" t="s">
        <v>121</v>
      </c>
      <c r="H79" s="9" t="s">
        <v>56</v>
      </c>
      <c r="I79" s="9" t="s">
        <v>57</v>
      </c>
      <c r="J79" s="9" t="s">
        <v>58</v>
      </c>
      <c r="K79" s="9" t="s">
        <v>50</v>
      </c>
      <c r="L79" s="1" t="s">
        <v>2111</v>
      </c>
    </row>
    <row r="80" spans="1:12" ht="15" x14ac:dyDescent="0.25">
      <c r="A80" s="7" t="s">
        <v>134</v>
      </c>
      <c r="B80" s="7" t="s">
        <v>142</v>
      </c>
      <c r="C80" s="7">
        <v>35</v>
      </c>
      <c r="D80" s="19">
        <v>0.46666666666666667</v>
      </c>
      <c r="E80" s="9" t="s">
        <v>118</v>
      </c>
      <c r="F80" s="9" t="s">
        <v>71</v>
      </c>
      <c r="G80" s="9" t="s">
        <v>77</v>
      </c>
      <c r="H80" s="9" t="s">
        <v>88</v>
      </c>
      <c r="I80" s="9" t="s">
        <v>89</v>
      </c>
      <c r="J80" s="9" t="s">
        <v>76</v>
      </c>
      <c r="K80" s="9" t="s">
        <v>50</v>
      </c>
      <c r="L80" s="1" t="s">
        <v>2111</v>
      </c>
    </row>
    <row r="81" spans="1:12" ht="15" x14ac:dyDescent="0.25">
      <c r="A81" s="7" t="s">
        <v>161</v>
      </c>
      <c r="B81" s="7" t="s">
        <v>142</v>
      </c>
      <c r="C81" s="7">
        <v>28</v>
      </c>
      <c r="D81" s="19">
        <v>0.37333333333333335</v>
      </c>
      <c r="E81" s="9" t="s">
        <v>118</v>
      </c>
      <c r="F81" s="9" t="s">
        <v>49</v>
      </c>
      <c r="G81" s="9" t="s">
        <v>61</v>
      </c>
      <c r="H81" s="9" t="s">
        <v>88</v>
      </c>
      <c r="I81" s="9" t="s">
        <v>89</v>
      </c>
      <c r="J81" s="9" t="s">
        <v>76</v>
      </c>
      <c r="K81" s="9" t="s">
        <v>50</v>
      </c>
      <c r="L81" s="1" t="s">
        <v>2111</v>
      </c>
    </row>
    <row r="82" spans="1:12" ht="15" x14ac:dyDescent="0.25">
      <c r="A82" s="7" t="s">
        <v>168</v>
      </c>
      <c r="B82" s="7" t="s">
        <v>142</v>
      </c>
      <c r="C82" s="7">
        <v>41</v>
      </c>
      <c r="D82" s="19">
        <v>0.54666666666666663</v>
      </c>
      <c r="E82" s="9" t="s">
        <v>174</v>
      </c>
      <c r="F82" s="9" t="s">
        <v>71</v>
      </c>
      <c r="G82" s="9" t="s">
        <v>77</v>
      </c>
      <c r="H82" s="9" t="s">
        <v>56</v>
      </c>
      <c r="I82" s="9" t="s">
        <v>57</v>
      </c>
      <c r="J82" s="9" t="s">
        <v>90</v>
      </c>
      <c r="K82" s="9" t="s">
        <v>50</v>
      </c>
      <c r="L82" s="1" t="s">
        <v>2111</v>
      </c>
    </row>
    <row r="83" spans="1:12" ht="15" x14ac:dyDescent="0.25">
      <c r="A83" s="7" t="s">
        <v>192</v>
      </c>
      <c r="B83" s="7" t="s">
        <v>39</v>
      </c>
      <c r="C83" s="7">
        <v>32</v>
      </c>
      <c r="D83" s="19">
        <v>0.42666666666666669</v>
      </c>
      <c r="E83" s="9" t="s">
        <v>197</v>
      </c>
      <c r="F83" s="9" t="s">
        <v>71</v>
      </c>
      <c r="G83" s="9" t="s">
        <v>61</v>
      </c>
      <c r="H83" s="9" t="s">
        <v>88</v>
      </c>
      <c r="I83" s="9" t="s">
        <v>57</v>
      </c>
      <c r="J83" s="9" t="s">
        <v>76</v>
      </c>
      <c r="K83" s="9" t="s">
        <v>50</v>
      </c>
      <c r="L83" s="1" t="s">
        <v>2111</v>
      </c>
    </row>
    <row r="84" spans="1:12" ht="15" x14ac:dyDescent="0.25">
      <c r="A84" s="7" t="s">
        <v>235</v>
      </c>
      <c r="B84" s="7" t="s">
        <v>142</v>
      </c>
      <c r="C84" s="7">
        <v>30</v>
      </c>
      <c r="D84" s="19">
        <v>0.4</v>
      </c>
      <c r="E84" s="9" t="s">
        <v>98</v>
      </c>
      <c r="F84" s="9" t="s">
        <v>71</v>
      </c>
      <c r="G84" s="9" t="s">
        <v>77</v>
      </c>
      <c r="H84" s="9" t="s">
        <v>88</v>
      </c>
      <c r="I84" s="9" t="s">
        <v>57</v>
      </c>
      <c r="J84" s="9" t="s">
        <v>76</v>
      </c>
      <c r="K84" s="9" t="s">
        <v>50</v>
      </c>
      <c r="L84" s="1" t="s">
        <v>2111</v>
      </c>
    </row>
    <row r="85" spans="1:12" ht="15" x14ac:dyDescent="0.25">
      <c r="A85" s="7" t="s">
        <v>294</v>
      </c>
      <c r="B85" s="7" t="s">
        <v>142</v>
      </c>
      <c r="C85" s="7">
        <v>31</v>
      </c>
      <c r="D85" s="19">
        <v>0.41333333333333333</v>
      </c>
      <c r="E85" s="9" t="s">
        <v>45</v>
      </c>
      <c r="F85" s="9" t="s">
        <v>71</v>
      </c>
      <c r="G85" s="9" t="s">
        <v>121</v>
      </c>
      <c r="H85" s="9" t="s">
        <v>88</v>
      </c>
      <c r="I85" s="9" t="s">
        <v>89</v>
      </c>
      <c r="J85" s="9" t="s">
        <v>58</v>
      </c>
      <c r="K85" s="9" t="s">
        <v>50</v>
      </c>
      <c r="L85" s="1" t="s">
        <v>2111</v>
      </c>
    </row>
    <row r="86" spans="1:12" ht="15" x14ac:dyDescent="0.25">
      <c r="A86" s="1" t="s">
        <v>325</v>
      </c>
      <c r="B86" s="1" t="s">
        <v>39</v>
      </c>
      <c r="C86" s="8">
        <v>40</v>
      </c>
      <c r="D86" s="19">
        <v>0.53333333333333333</v>
      </c>
      <c r="E86" s="9" t="s">
        <v>118</v>
      </c>
      <c r="F86" s="9" t="s">
        <v>71</v>
      </c>
      <c r="G86" s="9" t="s">
        <v>228</v>
      </c>
      <c r="H86" s="9" t="s">
        <v>88</v>
      </c>
      <c r="I86" s="9" t="s">
        <v>89</v>
      </c>
      <c r="J86" s="9" t="s">
        <v>58</v>
      </c>
      <c r="K86" s="9" t="s">
        <v>50</v>
      </c>
      <c r="L86" s="1" t="s">
        <v>2111</v>
      </c>
    </row>
    <row r="87" spans="1:12" ht="15" x14ac:dyDescent="0.25">
      <c r="A87" s="7" t="s">
        <v>336</v>
      </c>
      <c r="B87" s="7" t="s">
        <v>39</v>
      </c>
      <c r="C87" s="7">
        <v>28</v>
      </c>
      <c r="D87" s="19">
        <v>0.37333333333333335</v>
      </c>
      <c r="E87" s="9" t="s">
        <v>45</v>
      </c>
      <c r="F87" s="9" t="s">
        <v>71</v>
      </c>
      <c r="G87" s="9" t="s">
        <v>61</v>
      </c>
      <c r="H87" s="9" t="s">
        <v>56</v>
      </c>
      <c r="I87" s="9" t="s">
        <v>89</v>
      </c>
      <c r="J87" s="9" t="s">
        <v>58</v>
      </c>
      <c r="K87" s="9" t="s">
        <v>50</v>
      </c>
      <c r="L87" s="1" t="s">
        <v>2111</v>
      </c>
    </row>
    <row r="88" spans="1:12" ht="15" x14ac:dyDescent="0.25">
      <c r="A88" s="7" t="s">
        <v>343</v>
      </c>
      <c r="B88" s="7" t="s">
        <v>142</v>
      </c>
      <c r="C88" s="7">
        <v>50</v>
      </c>
      <c r="D88" s="19">
        <v>0.66666666666666663</v>
      </c>
      <c r="E88" s="9" t="s">
        <v>118</v>
      </c>
      <c r="F88" s="9" t="s">
        <v>71</v>
      </c>
      <c r="G88" s="9" t="s">
        <v>121</v>
      </c>
      <c r="H88" s="9" t="s">
        <v>88</v>
      </c>
      <c r="I88" s="9" t="s">
        <v>57</v>
      </c>
      <c r="J88" s="9" t="s">
        <v>76</v>
      </c>
      <c r="K88" s="9" t="s">
        <v>50</v>
      </c>
      <c r="L88" s="1" t="s">
        <v>2111</v>
      </c>
    </row>
    <row r="89" spans="1:12" ht="15" x14ac:dyDescent="0.25">
      <c r="A89" s="7" t="s">
        <v>529</v>
      </c>
      <c r="B89" s="7" t="s">
        <v>142</v>
      </c>
      <c r="C89" s="7">
        <v>36</v>
      </c>
      <c r="D89" s="19">
        <v>0.48</v>
      </c>
      <c r="E89" s="9" t="s">
        <v>118</v>
      </c>
      <c r="F89" s="9" t="s">
        <v>261</v>
      </c>
      <c r="G89" s="9" t="s">
        <v>228</v>
      </c>
      <c r="H89" s="9" t="s">
        <v>56</v>
      </c>
      <c r="I89" s="9" t="s">
        <v>57</v>
      </c>
      <c r="J89" s="9" t="s">
        <v>58</v>
      </c>
      <c r="K89" s="9" t="s">
        <v>50</v>
      </c>
      <c r="L89" s="1" t="s">
        <v>2111</v>
      </c>
    </row>
    <row r="90" spans="1:12" ht="15" x14ac:dyDescent="0.25">
      <c r="A90" s="7" t="s">
        <v>535</v>
      </c>
      <c r="B90" s="7" t="s">
        <v>39</v>
      </c>
      <c r="C90" s="7">
        <v>35</v>
      </c>
      <c r="D90" s="19">
        <v>0.46666666666666667</v>
      </c>
      <c r="E90" s="9" t="s">
        <v>45</v>
      </c>
      <c r="F90" s="9" t="s">
        <v>49</v>
      </c>
      <c r="G90" s="9" t="s">
        <v>77</v>
      </c>
      <c r="H90" s="9" t="s">
        <v>88</v>
      </c>
      <c r="I90" s="9" t="s">
        <v>57</v>
      </c>
      <c r="J90" s="9" t="s">
        <v>58</v>
      </c>
      <c r="K90" s="9" t="s">
        <v>50</v>
      </c>
      <c r="L90" s="1" t="s">
        <v>2111</v>
      </c>
    </row>
    <row r="91" spans="1:12" ht="15" x14ac:dyDescent="0.25">
      <c r="A91" s="7" t="s">
        <v>563</v>
      </c>
      <c r="B91" s="7" t="s">
        <v>39</v>
      </c>
      <c r="C91" s="7">
        <v>39</v>
      </c>
      <c r="D91" s="19">
        <v>0.52</v>
      </c>
      <c r="E91" s="9" t="s">
        <v>118</v>
      </c>
      <c r="F91" s="9" t="s">
        <v>49</v>
      </c>
      <c r="G91" s="9" t="s">
        <v>269</v>
      </c>
      <c r="H91" s="9" t="s">
        <v>88</v>
      </c>
      <c r="I91" s="9" t="s">
        <v>57</v>
      </c>
      <c r="J91" s="9" t="s">
        <v>76</v>
      </c>
      <c r="K91" s="9" t="s">
        <v>50</v>
      </c>
      <c r="L91" s="1" t="s">
        <v>2111</v>
      </c>
    </row>
    <row r="92" spans="1:12" ht="15" x14ac:dyDescent="0.25">
      <c r="A92" s="7" t="s">
        <v>663</v>
      </c>
      <c r="B92" s="7" t="s">
        <v>39</v>
      </c>
      <c r="C92" s="7">
        <v>50</v>
      </c>
      <c r="D92" s="19">
        <v>0.66666666666666663</v>
      </c>
      <c r="E92" s="9" t="s">
        <v>118</v>
      </c>
      <c r="F92" s="9" t="s">
        <v>71</v>
      </c>
      <c r="G92" s="9" t="s">
        <v>121</v>
      </c>
      <c r="H92" s="9" t="s">
        <v>88</v>
      </c>
      <c r="I92" s="9" t="s">
        <v>89</v>
      </c>
      <c r="J92" s="9" t="s">
        <v>280</v>
      </c>
      <c r="K92" s="9" t="s">
        <v>50</v>
      </c>
      <c r="L92" s="1" t="s">
        <v>2111</v>
      </c>
    </row>
    <row r="93" spans="1:12" ht="15" x14ac:dyDescent="0.25">
      <c r="A93" s="7" t="s">
        <v>669</v>
      </c>
      <c r="B93" s="7" t="s">
        <v>142</v>
      </c>
      <c r="C93" s="7">
        <v>59</v>
      </c>
      <c r="D93" s="19">
        <v>0.78666666666666663</v>
      </c>
      <c r="E93" s="9" t="s">
        <v>118</v>
      </c>
      <c r="F93" s="9" t="s">
        <v>71</v>
      </c>
      <c r="G93" s="9" t="s">
        <v>61</v>
      </c>
      <c r="H93" s="9" t="s">
        <v>56</v>
      </c>
      <c r="I93" s="9" t="s">
        <v>57</v>
      </c>
      <c r="J93" s="9" t="s">
        <v>76</v>
      </c>
      <c r="K93" s="9" t="s">
        <v>50</v>
      </c>
      <c r="L93" s="1" t="s">
        <v>2111</v>
      </c>
    </row>
    <row r="94" spans="1:12" ht="15" x14ac:dyDescent="0.25">
      <c r="A94" s="7" t="s">
        <v>703</v>
      </c>
      <c r="B94" s="7" t="s">
        <v>39</v>
      </c>
      <c r="C94" s="7">
        <v>60</v>
      </c>
      <c r="D94" s="19">
        <v>0.8</v>
      </c>
      <c r="E94" s="9" t="s">
        <v>118</v>
      </c>
      <c r="F94" s="9" t="s">
        <v>71</v>
      </c>
      <c r="G94" s="9" t="s">
        <v>77</v>
      </c>
      <c r="H94" s="9" t="s">
        <v>56</v>
      </c>
      <c r="I94" s="9" t="s">
        <v>57</v>
      </c>
      <c r="J94" s="9" t="s">
        <v>58</v>
      </c>
      <c r="K94" s="9" t="s">
        <v>50</v>
      </c>
      <c r="L94" s="1" t="s">
        <v>2111</v>
      </c>
    </row>
    <row r="95" spans="1:12" ht="15" x14ac:dyDescent="0.25">
      <c r="A95" s="7" t="s">
        <v>757</v>
      </c>
      <c r="B95" s="7" t="s">
        <v>39</v>
      </c>
      <c r="C95" s="7">
        <v>32</v>
      </c>
      <c r="D95" s="19">
        <v>0.42666666666666669</v>
      </c>
      <c r="E95" s="9" t="s">
        <v>68</v>
      </c>
      <c r="F95" s="9" t="s">
        <v>49</v>
      </c>
      <c r="G95" s="9" t="s">
        <v>61</v>
      </c>
      <c r="H95" s="9" t="s">
        <v>56</v>
      </c>
      <c r="I95" s="9" t="s">
        <v>89</v>
      </c>
      <c r="J95" s="9" t="s">
        <v>76</v>
      </c>
      <c r="K95" s="9" t="s">
        <v>50</v>
      </c>
      <c r="L95" s="1" t="s">
        <v>2111</v>
      </c>
    </row>
    <row r="96" spans="1:12" ht="15" x14ac:dyDescent="0.25">
      <c r="A96" s="7" t="s">
        <v>869</v>
      </c>
      <c r="B96" s="7" t="s">
        <v>142</v>
      </c>
      <c r="C96" s="7">
        <v>30</v>
      </c>
      <c r="D96" s="19">
        <v>0.4</v>
      </c>
      <c r="E96" s="9" t="s">
        <v>174</v>
      </c>
      <c r="F96" s="9" t="s">
        <v>49</v>
      </c>
      <c r="G96" s="9" t="s">
        <v>132</v>
      </c>
      <c r="H96" s="9" t="s">
        <v>88</v>
      </c>
      <c r="I96" s="9" t="s">
        <v>57</v>
      </c>
      <c r="J96" s="9" t="s">
        <v>58</v>
      </c>
      <c r="K96" s="9" t="s">
        <v>50</v>
      </c>
      <c r="L96" s="1" t="s">
        <v>2111</v>
      </c>
    </row>
    <row r="97" spans="1:12" ht="15" x14ac:dyDescent="0.25">
      <c r="A97" s="14" t="s">
        <v>909</v>
      </c>
      <c r="B97" s="14" t="s">
        <v>39</v>
      </c>
      <c r="C97" s="14">
        <v>36</v>
      </c>
      <c r="D97" s="19">
        <v>0.48</v>
      </c>
      <c r="E97" s="9" t="s">
        <v>118</v>
      </c>
      <c r="F97" s="9" t="s">
        <v>71</v>
      </c>
      <c r="G97" s="9" t="s">
        <v>269</v>
      </c>
      <c r="H97" s="9" t="s">
        <v>88</v>
      </c>
      <c r="I97" s="9" t="s">
        <v>89</v>
      </c>
      <c r="J97" s="9" t="s">
        <v>58</v>
      </c>
      <c r="K97" s="9" t="s">
        <v>50</v>
      </c>
      <c r="L97" s="1" t="s">
        <v>2111</v>
      </c>
    </row>
    <row r="98" spans="1:12" ht="15" x14ac:dyDescent="0.25">
      <c r="A98" s="14" t="s">
        <v>915</v>
      </c>
      <c r="B98" s="14" t="s">
        <v>39</v>
      </c>
      <c r="C98" s="14">
        <v>33</v>
      </c>
      <c r="D98" s="19">
        <v>0.44</v>
      </c>
      <c r="E98" s="9" t="s">
        <v>45</v>
      </c>
      <c r="F98" s="9" t="s">
        <v>49</v>
      </c>
      <c r="G98" s="9" t="s">
        <v>61</v>
      </c>
      <c r="H98" s="9" t="s">
        <v>88</v>
      </c>
      <c r="I98" s="9" t="s">
        <v>57</v>
      </c>
      <c r="J98" s="9" t="s">
        <v>76</v>
      </c>
      <c r="K98" s="9" t="s">
        <v>50</v>
      </c>
      <c r="L98" s="1" t="s">
        <v>2111</v>
      </c>
    </row>
    <row r="99" spans="1:12" ht="15" x14ac:dyDescent="0.25">
      <c r="A99" s="14" t="s">
        <v>945</v>
      </c>
      <c r="B99" s="14" t="s">
        <v>142</v>
      </c>
      <c r="C99" s="14">
        <v>32</v>
      </c>
      <c r="D99" s="19">
        <v>0.42666666666666669</v>
      </c>
      <c r="E99" s="9" t="s">
        <v>68</v>
      </c>
      <c r="F99" s="9" t="s">
        <v>71</v>
      </c>
      <c r="G99" s="9" t="s">
        <v>228</v>
      </c>
      <c r="H99" s="9" t="s">
        <v>88</v>
      </c>
      <c r="I99" s="9" t="s">
        <v>89</v>
      </c>
      <c r="J99" s="9" t="s">
        <v>90</v>
      </c>
      <c r="K99" s="9" t="s">
        <v>50</v>
      </c>
      <c r="L99" s="1" t="s">
        <v>2111</v>
      </c>
    </row>
    <row r="100" spans="1:12" ht="15" x14ac:dyDescent="0.25">
      <c r="A100" s="7" t="s">
        <v>1001</v>
      </c>
      <c r="B100" s="7" t="s">
        <v>142</v>
      </c>
      <c r="C100" s="7">
        <v>29</v>
      </c>
      <c r="D100" s="19">
        <v>0.38666666666666666</v>
      </c>
      <c r="E100" s="9" t="s">
        <v>174</v>
      </c>
      <c r="F100" s="9" t="s">
        <v>49</v>
      </c>
      <c r="G100" s="9" t="s">
        <v>77</v>
      </c>
      <c r="H100" s="9" t="s">
        <v>88</v>
      </c>
      <c r="I100" s="9" t="s">
        <v>57</v>
      </c>
      <c r="J100" s="9" t="s">
        <v>76</v>
      </c>
      <c r="K100" s="9" t="s">
        <v>50</v>
      </c>
      <c r="L100" s="1" t="s">
        <v>2111</v>
      </c>
    </row>
    <row r="101" spans="1:12" ht="15" x14ac:dyDescent="0.25">
      <c r="A101" s="15" t="s">
        <v>1045</v>
      </c>
      <c r="B101" s="15" t="s">
        <v>142</v>
      </c>
      <c r="C101" s="15">
        <v>37</v>
      </c>
      <c r="D101" s="19">
        <v>0.49333333333333335</v>
      </c>
      <c r="E101" s="9" t="s">
        <v>45</v>
      </c>
      <c r="F101" s="9" t="s">
        <v>71</v>
      </c>
      <c r="G101" s="9" t="s">
        <v>61</v>
      </c>
      <c r="H101" s="9" t="s">
        <v>56</v>
      </c>
      <c r="I101" s="9" t="s">
        <v>89</v>
      </c>
      <c r="J101" s="9" t="s">
        <v>76</v>
      </c>
      <c r="K101" s="9" t="s">
        <v>50</v>
      </c>
      <c r="L101" s="1" t="s">
        <v>2111</v>
      </c>
    </row>
    <row r="102" spans="1:12" ht="15" x14ac:dyDescent="0.25">
      <c r="A102" s="14" t="s">
        <v>1058</v>
      </c>
      <c r="B102" s="14" t="s">
        <v>142</v>
      </c>
      <c r="C102" s="14">
        <v>26</v>
      </c>
      <c r="D102" s="19">
        <v>0.34666666666666668</v>
      </c>
      <c r="E102" s="9" t="s">
        <v>109</v>
      </c>
      <c r="F102" s="9" t="s">
        <v>71</v>
      </c>
      <c r="G102" s="9" t="s">
        <v>61</v>
      </c>
      <c r="H102" s="9" t="s">
        <v>88</v>
      </c>
      <c r="I102" s="9" t="s">
        <v>89</v>
      </c>
      <c r="J102" s="9" t="s">
        <v>76</v>
      </c>
      <c r="K102" s="9" t="s">
        <v>50</v>
      </c>
      <c r="L102" s="1" t="s">
        <v>2111</v>
      </c>
    </row>
    <row r="103" spans="1:12" ht="15" x14ac:dyDescent="0.25">
      <c r="A103" s="14" t="s">
        <v>1070</v>
      </c>
      <c r="B103" s="14" t="s">
        <v>142</v>
      </c>
      <c r="C103" s="14">
        <v>37</v>
      </c>
      <c r="D103" s="19">
        <v>0.49333333333333335</v>
      </c>
      <c r="E103" s="9" t="s">
        <v>118</v>
      </c>
      <c r="F103" s="9" t="s">
        <v>71</v>
      </c>
      <c r="G103" s="9" t="s">
        <v>228</v>
      </c>
      <c r="H103" s="9" t="s">
        <v>88</v>
      </c>
      <c r="I103" s="9" t="s">
        <v>89</v>
      </c>
      <c r="J103" s="9" t="s">
        <v>58</v>
      </c>
      <c r="K103" s="9" t="s">
        <v>50</v>
      </c>
      <c r="L103" s="1" t="s">
        <v>2111</v>
      </c>
    </row>
    <row r="104" spans="1:12" ht="15" x14ac:dyDescent="0.25">
      <c r="A104" s="16" t="s">
        <v>1077</v>
      </c>
      <c r="B104" s="16" t="s">
        <v>39</v>
      </c>
      <c r="C104" s="17">
        <v>26</v>
      </c>
      <c r="D104" s="19">
        <v>0.34666666666666668</v>
      </c>
      <c r="E104" s="9" t="s">
        <v>109</v>
      </c>
      <c r="F104" s="9" t="s">
        <v>151</v>
      </c>
      <c r="G104" s="9" t="s">
        <v>77</v>
      </c>
      <c r="H104" s="9" t="s">
        <v>56</v>
      </c>
      <c r="I104" s="9" t="s">
        <v>57</v>
      </c>
      <c r="J104" s="9" t="s">
        <v>76</v>
      </c>
      <c r="K104" s="9" t="s">
        <v>50</v>
      </c>
      <c r="L104" s="1" t="s">
        <v>2111</v>
      </c>
    </row>
    <row r="105" spans="1:12" ht="15" x14ac:dyDescent="0.25">
      <c r="A105" s="14" t="s">
        <v>1083</v>
      </c>
      <c r="B105" s="14" t="s">
        <v>142</v>
      </c>
      <c r="C105" s="14">
        <v>49</v>
      </c>
      <c r="D105" s="19">
        <v>0.65333333333333332</v>
      </c>
      <c r="E105" s="9" t="s">
        <v>118</v>
      </c>
      <c r="F105" s="9" t="s">
        <v>71</v>
      </c>
      <c r="G105" s="9" t="s">
        <v>61</v>
      </c>
      <c r="H105" s="9" t="s">
        <v>56</v>
      </c>
      <c r="I105" s="9" t="s">
        <v>57</v>
      </c>
      <c r="J105" s="9" t="s">
        <v>76</v>
      </c>
      <c r="K105" s="9" t="s">
        <v>50</v>
      </c>
      <c r="L105" s="1" t="s">
        <v>2111</v>
      </c>
    </row>
    <row r="106" spans="1:12" ht="15" x14ac:dyDescent="0.25">
      <c r="A106" s="14" t="s">
        <v>1109</v>
      </c>
      <c r="B106" s="14" t="s">
        <v>142</v>
      </c>
      <c r="C106" s="14">
        <v>36</v>
      </c>
      <c r="D106" s="19">
        <v>0.48</v>
      </c>
      <c r="E106" s="9" t="s">
        <v>118</v>
      </c>
      <c r="F106" s="9" t="s">
        <v>71</v>
      </c>
      <c r="G106" s="9" t="s">
        <v>77</v>
      </c>
      <c r="H106" s="9" t="s">
        <v>88</v>
      </c>
      <c r="I106" s="9" t="s">
        <v>57</v>
      </c>
      <c r="J106" s="9" t="s">
        <v>76</v>
      </c>
      <c r="K106" s="9" t="s">
        <v>53</v>
      </c>
      <c r="L106" s="1" t="s">
        <v>2111</v>
      </c>
    </row>
    <row r="107" spans="1:12" ht="15" x14ac:dyDescent="0.25">
      <c r="A107" s="14" t="s">
        <v>1150</v>
      </c>
      <c r="B107" s="14" t="s">
        <v>142</v>
      </c>
      <c r="C107" s="14">
        <v>26</v>
      </c>
      <c r="D107" s="19">
        <v>0.34666666666666668</v>
      </c>
      <c r="E107" s="9" t="s">
        <v>68</v>
      </c>
      <c r="F107" s="9" t="s">
        <v>49</v>
      </c>
      <c r="G107" s="9" t="s">
        <v>61</v>
      </c>
      <c r="H107" s="9" t="s">
        <v>88</v>
      </c>
      <c r="I107" s="9" t="s">
        <v>57</v>
      </c>
      <c r="J107" s="9" t="s">
        <v>58</v>
      </c>
      <c r="K107" s="9" t="s">
        <v>50</v>
      </c>
      <c r="L107" s="1" t="s">
        <v>2111</v>
      </c>
    </row>
    <row r="108" spans="1:12" ht="15" x14ac:dyDescent="0.25">
      <c r="A108" s="16" t="s">
        <v>1156</v>
      </c>
      <c r="B108" s="16" t="s">
        <v>39</v>
      </c>
      <c r="C108" s="17">
        <v>36</v>
      </c>
      <c r="D108" s="19">
        <v>0.48</v>
      </c>
      <c r="E108" s="9" t="s">
        <v>118</v>
      </c>
      <c r="F108" s="9" t="s">
        <v>71</v>
      </c>
      <c r="G108" s="9" t="s">
        <v>77</v>
      </c>
      <c r="H108" s="9" t="s">
        <v>88</v>
      </c>
      <c r="I108" s="9" t="s">
        <v>57</v>
      </c>
      <c r="J108" s="9" t="s">
        <v>76</v>
      </c>
      <c r="K108" s="9" t="s">
        <v>53</v>
      </c>
      <c r="L108" s="1" t="s">
        <v>2111</v>
      </c>
    </row>
    <row r="109" spans="1:12" ht="15" x14ac:dyDescent="0.25">
      <c r="A109" s="14" t="s">
        <v>2087</v>
      </c>
      <c r="B109" s="14" t="s">
        <v>39</v>
      </c>
      <c r="C109" s="14">
        <v>18</v>
      </c>
      <c r="D109" s="19">
        <v>0.24</v>
      </c>
      <c r="E109" s="9" t="s">
        <v>98</v>
      </c>
      <c r="F109" s="9" t="s">
        <v>49</v>
      </c>
      <c r="G109" s="9" t="s">
        <v>61</v>
      </c>
      <c r="H109" s="9" t="s">
        <v>88</v>
      </c>
      <c r="I109" s="9" t="s">
        <v>57</v>
      </c>
      <c r="J109" s="9" t="s">
        <v>58</v>
      </c>
      <c r="K109" s="9" t="s">
        <v>53</v>
      </c>
      <c r="L109" s="1" t="s">
        <v>2111</v>
      </c>
    </row>
    <row r="110" spans="1:12" ht="15" x14ac:dyDescent="0.25">
      <c r="A110" s="16" t="s">
        <v>1173</v>
      </c>
      <c r="B110" s="16" t="s">
        <v>39</v>
      </c>
      <c r="C110" s="17">
        <v>30</v>
      </c>
      <c r="D110" s="19">
        <v>0.4</v>
      </c>
      <c r="E110" s="9" t="s">
        <v>197</v>
      </c>
      <c r="F110" s="9" t="s">
        <v>71</v>
      </c>
      <c r="G110" s="9" t="s">
        <v>61</v>
      </c>
      <c r="H110" s="9" t="s">
        <v>88</v>
      </c>
      <c r="I110" s="9" t="s">
        <v>89</v>
      </c>
      <c r="J110" s="9" t="s">
        <v>76</v>
      </c>
      <c r="K110" s="9" t="s">
        <v>50</v>
      </c>
      <c r="L110" s="1" t="s">
        <v>2111</v>
      </c>
    </row>
    <row r="111" spans="1:12" ht="15" x14ac:dyDescent="0.25">
      <c r="A111" s="14" t="s">
        <v>1208</v>
      </c>
      <c r="B111" s="14" t="s">
        <v>39</v>
      </c>
      <c r="C111" s="14">
        <v>30</v>
      </c>
      <c r="D111" s="19">
        <v>0.4</v>
      </c>
      <c r="E111" s="9" t="s">
        <v>45</v>
      </c>
      <c r="F111" s="9" t="s">
        <v>71</v>
      </c>
      <c r="G111" s="9" t="s">
        <v>121</v>
      </c>
      <c r="H111" s="9" t="s">
        <v>88</v>
      </c>
      <c r="I111" s="9" t="s">
        <v>89</v>
      </c>
      <c r="J111" s="9" t="s">
        <v>76</v>
      </c>
      <c r="K111" s="9" t="s">
        <v>50</v>
      </c>
      <c r="L111" s="1" t="s">
        <v>2111</v>
      </c>
    </row>
    <row r="112" spans="1:12" ht="15" x14ac:dyDescent="0.25">
      <c r="A112" s="7" t="s">
        <v>1226</v>
      </c>
      <c r="B112" s="7" t="s">
        <v>39</v>
      </c>
      <c r="C112" s="7">
        <v>16</v>
      </c>
      <c r="D112" s="19">
        <v>0.21333333333333335</v>
      </c>
      <c r="E112" s="9" t="s">
        <v>109</v>
      </c>
      <c r="F112" s="9" t="s">
        <v>71</v>
      </c>
      <c r="G112" s="9" t="s">
        <v>77</v>
      </c>
      <c r="H112" s="9" t="s">
        <v>56</v>
      </c>
      <c r="I112" s="9" t="s">
        <v>57</v>
      </c>
      <c r="J112" s="9" t="s">
        <v>76</v>
      </c>
      <c r="K112" s="9" t="s">
        <v>50</v>
      </c>
      <c r="L112" s="1" t="s">
        <v>2111</v>
      </c>
    </row>
    <row r="113" spans="1:12" ht="15" x14ac:dyDescent="0.25">
      <c r="A113" s="7" t="s">
        <v>1243</v>
      </c>
      <c r="B113" s="7" t="s">
        <v>142</v>
      </c>
      <c r="C113" s="7">
        <v>29</v>
      </c>
      <c r="D113" s="19">
        <v>0.38666666666666666</v>
      </c>
      <c r="E113" s="9" t="s">
        <v>118</v>
      </c>
      <c r="F113" s="9" t="s">
        <v>71</v>
      </c>
      <c r="G113" s="9" t="s">
        <v>269</v>
      </c>
      <c r="H113" s="9" t="s">
        <v>56</v>
      </c>
      <c r="I113" s="9" t="s">
        <v>57</v>
      </c>
      <c r="J113" s="9" t="s">
        <v>76</v>
      </c>
      <c r="K113" s="9" t="s">
        <v>50</v>
      </c>
      <c r="L113" s="1" t="s">
        <v>2111</v>
      </c>
    </row>
    <row r="114" spans="1:12" ht="15" x14ac:dyDescent="0.25">
      <c r="A114" s="7" t="s">
        <v>1254</v>
      </c>
      <c r="B114" s="7" t="s">
        <v>142</v>
      </c>
      <c r="C114" s="7">
        <v>15</v>
      </c>
      <c r="D114" s="19">
        <v>0.2</v>
      </c>
      <c r="E114" s="9" t="s">
        <v>109</v>
      </c>
      <c r="F114" s="9" t="s">
        <v>71</v>
      </c>
      <c r="G114" s="9" t="s">
        <v>61</v>
      </c>
      <c r="H114" s="9" t="s">
        <v>88</v>
      </c>
      <c r="I114" s="9" t="s">
        <v>57</v>
      </c>
      <c r="J114" s="9" t="s">
        <v>58</v>
      </c>
      <c r="K114" s="9" t="s">
        <v>50</v>
      </c>
      <c r="L114" s="1" t="s">
        <v>2111</v>
      </c>
    </row>
    <row r="115" spans="1:12" ht="15" x14ac:dyDescent="0.25">
      <c r="A115" s="7" t="s">
        <v>1272</v>
      </c>
      <c r="B115" s="7" t="s">
        <v>39</v>
      </c>
      <c r="C115" s="7">
        <v>28</v>
      </c>
      <c r="D115" s="19">
        <v>0.37333333333333335</v>
      </c>
      <c r="E115" s="9" t="s">
        <v>68</v>
      </c>
      <c r="F115" s="9" t="s">
        <v>71</v>
      </c>
      <c r="G115" s="9" t="s">
        <v>61</v>
      </c>
      <c r="H115" s="9" t="s">
        <v>56</v>
      </c>
      <c r="I115" s="9" t="s">
        <v>89</v>
      </c>
      <c r="J115" s="9" t="s">
        <v>58</v>
      </c>
      <c r="K115" s="9" t="s">
        <v>50</v>
      </c>
      <c r="L115" s="1" t="s">
        <v>2111</v>
      </c>
    </row>
    <row r="116" spans="1:12" ht="15" x14ac:dyDescent="0.25">
      <c r="A116" s="1" t="s">
        <v>1277</v>
      </c>
      <c r="B116" s="1" t="s">
        <v>142</v>
      </c>
      <c r="C116" s="8">
        <v>23</v>
      </c>
      <c r="D116" s="19">
        <v>0.30666666666666664</v>
      </c>
      <c r="E116" s="9" t="s">
        <v>109</v>
      </c>
      <c r="F116" s="9" t="s">
        <v>71</v>
      </c>
      <c r="G116" s="9" t="s">
        <v>121</v>
      </c>
      <c r="H116" s="9" t="s">
        <v>88</v>
      </c>
      <c r="I116" s="9" t="s">
        <v>57</v>
      </c>
      <c r="J116" s="9" t="s">
        <v>58</v>
      </c>
      <c r="K116" s="9" t="s">
        <v>50</v>
      </c>
      <c r="L116" s="1" t="s">
        <v>2111</v>
      </c>
    </row>
    <row r="117" spans="1:12" ht="15" x14ac:dyDescent="0.25">
      <c r="A117" s="7" t="s">
        <v>1302</v>
      </c>
      <c r="B117" s="7" t="s">
        <v>39</v>
      </c>
      <c r="C117" s="7">
        <v>23</v>
      </c>
      <c r="D117" s="19">
        <v>0.30666666666666664</v>
      </c>
      <c r="E117" s="9" t="s">
        <v>68</v>
      </c>
      <c r="F117" s="9" t="s">
        <v>49</v>
      </c>
      <c r="G117" s="9" t="s">
        <v>77</v>
      </c>
      <c r="H117" s="9" t="s">
        <v>56</v>
      </c>
      <c r="I117" s="9" t="s">
        <v>89</v>
      </c>
      <c r="J117" s="9" t="s">
        <v>58</v>
      </c>
      <c r="K117" s="9" t="s">
        <v>50</v>
      </c>
      <c r="L117" s="1" t="s">
        <v>2111</v>
      </c>
    </row>
    <row r="118" spans="1:12" ht="15" x14ac:dyDescent="0.25">
      <c r="A118" s="7" t="s">
        <v>2092</v>
      </c>
      <c r="B118" s="7" t="s">
        <v>142</v>
      </c>
      <c r="C118" s="7">
        <v>25</v>
      </c>
      <c r="D118" s="19">
        <v>0.33333333333333331</v>
      </c>
      <c r="E118" s="9" t="s">
        <v>68</v>
      </c>
      <c r="F118" s="9" t="s">
        <v>71</v>
      </c>
      <c r="G118" s="9" t="s">
        <v>61</v>
      </c>
      <c r="H118" s="9" t="s">
        <v>88</v>
      </c>
      <c r="I118" s="9" t="s">
        <v>57</v>
      </c>
      <c r="J118" s="9" t="s">
        <v>76</v>
      </c>
      <c r="K118" s="9" t="s">
        <v>50</v>
      </c>
      <c r="L118" s="1" t="s">
        <v>2111</v>
      </c>
    </row>
    <row r="119" spans="1:12" ht="15" x14ac:dyDescent="0.25">
      <c r="A119" s="7" t="s">
        <v>2093</v>
      </c>
      <c r="B119" s="7" t="s">
        <v>142</v>
      </c>
      <c r="C119" s="7">
        <v>31</v>
      </c>
      <c r="D119" s="19">
        <v>0.41333333333333333</v>
      </c>
      <c r="E119" s="9" t="s">
        <v>85</v>
      </c>
      <c r="F119" s="9" t="s">
        <v>71</v>
      </c>
      <c r="G119" s="9" t="s">
        <v>77</v>
      </c>
      <c r="H119" s="9" t="s">
        <v>88</v>
      </c>
      <c r="I119" s="9" t="s">
        <v>57</v>
      </c>
      <c r="J119" s="9" t="s">
        <v>90</v>
      </c>
      <c r="K119" s="9" t="s">
        <v>53</v>
      </c>
      <c r="L119" s="1" t="s">
        <v>2111</v>
      </c>
    </row>
    <row r="120" spans="1:12" ht="15" x14ac:dyDescent="0.25">
      <c r="A120" s="7" t="s">
        <v>2094</v>
      </c>
      <c r="B120" s="7" t="s">
        <v>142</v>
      </c>
      <c r="C120" s="7">
        <v>59</v>
      </c>
      <c r="D120" s="19">
        <v>0.78666666666666663</v>
      </c>
      <c r="E120" s="9" t="s">
        <v>118</v>
      </c>
      <c r="F120" s="9" t="s">
        <v>71</v>
      </c>
      <c r="G120" s="9" t="s">
        <v>121</v>
      </c>
      <c r="H120" s="9" t="s">
        <v>88</v>
      </c>
      <c r="I120" s="9" t="s">
        <v>57</v>
      </c>
      <c r="J120" s="9" t="s">
        <v>76</v>
      </c>
      <c r="K120" s="9" t="s">
        <v>50</v>
      </c>
      <c r="L120" s="1" t="s">
        <v>2111</v>
      </c>
    </row>
    <row r="121" spans="1:12" ht="15" x14ac:dyDescent="0.25">
      <c r="A121" s="7" t="s">
        <v>1343</v>
      </c>
      <c r="B121" s="7" t="s">
        <v>39</v>
      </c>
      <c r="C121" s="7">
        <v>39</v>
      </c>
      <c r="D121" s="19">
        <v>0.52</v>
      </c>
      <c r="E121" s="9" t="s">
        <v>118</v>
      </c>
      <c r="F121" s="9" t="s">
        <v>71</v>
      </c>
      <c r="G121" s="9" t="s">
        <v>269</v>
      </c>
      <c r="H121" s="9" t="s">
        <v>56</v>
      </c>
      <c r="I121" s="9" t="s">
        <v>57</v>
      </c>
      <c r="J121" s="9" t="s">
        <v>58</v>
      </c>
      <c r="K121" s="9" t="s">
        <v>50</v>
      </c>
      <c r="L121" s="1" t="s">
        <v>2111</v>
      </c>
    </row>
    <row r="122" spans="1:12" ht="15" x14ac:dyDescent="0.25">
      <c r="A122" s="14" t="s">
        <v>1386</v>
      </c>
      <c r="B122" s="14" t="s">
        <v>142</v>
      </c>
      <c r="C122" s="14">
        <v>26</v>
      </c>
      <c r="D122" s="19">
        <v>0.34666666666666668</v>
      </c>
      <c r="E122" s="9" t="s">
        <v>826</v>
      </c>
      <c r="F122" s="9" t="s">
        <v>151</v>
      </c>
      <c r="G122" s="9" t="s">
        <v>121</v>
      </c>
      <c r="H122" s="9" t="s">
        <v>88</v>
      </c>
      <c r="I122" s="9" t="s">
        <v>57</v>
      </c>
      <c r="J122" s="9" t="s">
        <v>76</v>
      </c>
      <c r="K122" s="9" t="s">
        <v>50</v>
      </c>
      <c r="L122" s="1" t="s">
        <v>2111</v>
      </c>
    </row>
    <row r="123" spans="1:12" ht="15" x14ac:dyDescent="0.25">
      <c r="A123" s="14" t="s">
        <v>1416</v>
      </c>
      <c r="B123" s="14" t="s">
        <v>142</v>
      </c>
      <c r="C123" s="14">
        <v>31</v>
      </c>
      <c r="D123" s="19">
        <v>0.41333333333333333</v>
      </c>
      <c r="E123" s="9" t="s">
        <v>68</v>
      </c>
      <c r="F123" s="9" t="s">
        <v>71</v>
      </c>
      <c r="G123" s="9" t="s">
        <v>269</v>
      </c>
      <c r="H123" s="9" t="s">
        <v>88</v>
      </c>
      <c r="I123" s="9" t="s">
        <v>57</v>
      </c>
      <c r="J123" s="9" t="s">
        <v>76</v>
      </c>
      <c r="K123" s="9" t="s">
        <v>50</v>
      </c>
      <c r="L123" s="1" t="s">
        <v>2111</v>
      </c>
    </row>
    <row r="124" spans="1:12" ht="15" x14ac:dyDescent="0.25">
      <c r="A124" s="14" t="s">
        <v>1423</v>
      </c>
      <c r="B124" s="14" t="s">
        <v>39</v>
      </c>
      <c r="C124" s="14">
        <v>30</v>
      </c>
      <c r="D124" s="19">
        <v>0.4</v>
      </c>
      <c r="E124" s="9" t="s">
        <v>45</v>
      </c>
      <c r="F124" s="9" t="s">
        <v>71</v>
      </c>
      <c r="G124" s="9" t="s">
        <v>121</v>
      </c>
      <c r="H124" s="9" t="s">
        <v>88</v>
      </c>
      <c r="I124" s="9" t="s">
        <v>57</v>
      </c>
      <c r="J124" s="9" t="s">
        <v>76</v>
      </c>
      <c r="K124" s="9" t="s">
        <v>50</v>
      </c>
      <c r="L124" s="1" t="s">
        <v>2111</v>
      </c>
    </row>
    <row r="125" spans="1:12" ht="15" x14ac:dyDescent="0.25">
      <c r="A125" s="14" t="s">
        <v>1442</v>
      </c>
      <c r="B125" s="14" t="s">
        <v>142</v>
      </c>
      <c r="C125" s="14">
        <v>30</v>
      </c>
      <c r="D125" s="19">
        <v>0.4</v>
      </c>
      <c r="E125" s="9" t="s">
        <v>45</v>
      </c>
      <c r="F125" s="9" t="s">
        <v>71</v>
      </c>
      <c r="G125" s="9" t="s">
        <v>228</v>
      </c>
      <c r="H125" s="9" t="s">
        <v>88</v>
      </c>
      <c r="I125" s="9" t="s">
        <v>57</v>
      </c>
      <c r="J125" s="9" t="s">
        <v>58</v>
      </c>
      <c r="K125" s="9" t="s">
        <v>50</v>
      </c>
      <c r="L125" s="1" t="s">
        <v>2111</v>
      </c>
    </row>
    <row r="126" spans="1:12" ht="15" x14ac:dyDescent="0.25">
      <c r="A126" s="14" t="s">
        <v>1494</v>
      </c>
      <c r="B126" s="14" t="s">
        <v>39</v>
      </c>
      <c r="C126" s="14">
        <v>49</v>
      </c>
      <c r="D126" s="19">
        <v>0.65333333333333332</v>
      </c>
      <c r="E126" s="9" t="s">
        <v>118</v>
      </c>
      <c r="F126" s="9" t="s">
        <v>71</v>
      </c>
      <c r="G126" s="9" t="s">
        <v>121</v>
      </c>
      <c r="H126" s="9" t="s">
        <v>88</v>
      </c>
      <c r="I126" s="9" t="s">
        <v>57</v>
      </c>
      <c r="J126" s="9" t="s">
        <v>76</v>
      </c>
      <c r="K126" s="9" t="s">
        <v>50</v>
      </c>
      <c r="L126" s="1" t="s">
        <v>2111</v>
      </c>
    </row>
    <row r="127" spans="1:12" ht="15" x14ac:dyDescent="0.25">
      <c r="A127" s="14" t="s">
        <v>1513</v>
      </c>
      <c r="B127" s="14" t="s">
        <v>142</v>
      </c>
      <c r="C127" s="14">
        <v>23</v>
      </c>
      <c r="D127" s="19">
        <v>0.30666666666666664</v>
      </c>
      <c r="E127" s="9" t="s">
        <v>45</v>
      </c>
      <c r="F127" s="9" t="s">
        <v>71</v>
      </c>
      <c r="G127" s="9" t="s">
        <v>121</v>
      </c>
      <c r="H127" s="9" t="s">
        <v>56</v>
      </c>
      <c r="I127" s="9" t="s">
        <v>57</v>
      </c>
      <c r="J127" s="9" t="s">
        <v>76</v>
      </c>
      <c r="K127" s="9" t="s">
        <v>50</v>
      </c>
      <c r="L127" s="1" t="s">
        <v>2111</v>
      </c>
    </row>
    <row r="128" spans="1:12" ht="15" x14ac:dyDescent="0.25">
      <c r="A128" s="14" t="s">
        <v>1518</v>
      </c>
      <c r="B128" s="14" t="s">
        <v>142</v>
      </c>
      <c r="C128" s="14">
        <v>18</v>
      </c>
      <c r="D128" s="19">
        <v>0.24</v>
      </c>
      <c r="E128" s="9" t="s">
        <v>45</v>
      </c>
      <c r="F128" s="9" t="s">
        <v>71</v>
      </c>
      <c r="G128" s="9" t="s">
        <v>61</v>
      </c>
      <c r="H128" s="9" t="s">
        <v>56</v>
      </c>
      <c r="I128" s="9" t="s">
        <v>57</v>
      </c>
      <c r="J128" s="9" t="s">
        <v>58</v>
      </c>
      <c r="K128" s="9" t="s">
        <v>50</v>
      </c>
      <c r="L128" s="1" t="s">
        <v>2111</v>
      </c>
    </row>
    <row r="129" spans="1:12" ht="15" x14ac:dyDescent="0.25">
      <c r="A129" s="14" t="s">
        <v>2097</v>
      </c>
      <c r="B129" s="14" t="s">
        <v>142</v>
      </c>
      <c r="C129" s="14">
        <v>24</v>
      </c>
      <c r="D129" s="19">
        <v>0.32</v>
      </c>
      <c r="E129" s="9" t="s">
        <v>85</v>
      </c>
      <c r="F129" s="9" t="s">
        <v>71</v>
      </c>
      <c r="G129" s="9" t="s">
        <v>61</v>
      </c>
      <c r="H129" s="9" t="s">
        <v>56</v>
      </c>
      <c r="I129" s="9" t="s">
        <v>57</v>
      </c>
      <c r="J129" s="9" t="s">
        <v>76</v>
      </c>
      <c r="K129" s="9" t="s">
        <v>50</v>
      </c>
      <c r="L129" s="1" t="s">
        <v>2111</v>
      </c>
    </row>
    <row r="130" spans="1:12" ht="15" x14ac:dyDescent="0.25">
      <c r="A130" s="14" t="s">
        <v>1659</v>
      </c>
      <c r="B130" s="14" t="s">
        <v>142</v>
      </c>
      <c r="C130" s="14">
        <v>18</v>
      </c>
      <c r="D130" s="19">
        <v>0.24</v>
      </c>
      <c r="E130" s="9" t="s">
        <v>98</v>
      </c>
      <c r="F130" s="9" t="s">
        <v>71</v>
      </c>
      <c r="G130" s="9" t="s">
        <v>61</v>
      </c>
      <c r="H130" s="9" t="s">
        <v>88</v>
      </c>
      <c r="I130" s="9" t="s">
        <v>57</v>
      </c>
      <c r="J130" s="9" t="s">
        <v>58</v>
      </c>
      <c r="K130" s="9" t="s">
        <v>50</v>
      </c>
      <c r="L130" s="1" t="s">
        <v>2111</v>
      </c>
    </row>
    <row r="131" spans="1:12" ht="15" x14ac:dyDescent="0.25">
      <c r="A131" s="14" t="s">
        <v>1678</v>
      </c>
      <c r="B131" s="14" t="s">
        <v>142</v>
      </c>
      <c r="C131" s="14">
        <v>22</v>
      </c>
      <c r="D131" s="19">
        <v>0.29333333333333333</v>
      </c>
      <c r="E131" s="9" t="s">
        <v>322</v>
      </c>
      <c r="F131" s="9" t="s">
        <v>49</v>
      </c>
      <c r="G131" s="9" t="s">
        <v>61</v>
      </c>
      <c r="H131" s="9" t="s">
        <v>56</v>
      </c>
      <c r="I131" s="9" t="s">
        <v>57</v>
      </c>
      <c r="J131" s="9" t="s">
        <v>58</v>
      </c>
      <c r="K131" s="9" t="s">
        <v>53</v>
      </c>
      <c r="L131" s="1" t="s">
        <v>2111</v>
      </c>
    </row>
    <row r="132" spans="1:12" ht="15" x14ac:dyDescent="0.25">
      <c r="A132" s="14" t="s">
        <v>1691</v>
      </c>
      <c r="B132" s="14" t="s">
        <v>142</v>
      </c>
      <c r="C132" s="14">
        <v>29</v>
      </c>
      <c r="D132" s="19">
        <v>0.38666666666666666</v>
      </c>
      <c r="E132" s="9" t="s">
        <v>68</v>
      </c>
      <c r="F132" s="9" t="s">
        <v>71</v>
      </c>
      <c r="G132" s="9" t="s">
        <v>77</v>
      </c>
      <c r="H132" s="9" t="s">
        <v>88</v>
      </c>
      <c r="I132" s="9" t="s">
        <v>57</v>
      </c>
      <c r="J132" s="9" t="s">
        <v>76</v>
      </c>
      <c r="K132" s="9" t="s">
        <v>53</v>
      </c>
      <c r="L132" s="1" t="s">
        <v>2111</v>
      </c>
    </row>
    <row r="133" spans="1:12" ht="15" x14ac:dyDescent="0.25">
      <c r="A133" s="7" t="s">
        <v>1697</v>
      </c>
      <c r="B133" s="7" t="s">
        <v>39</v>
      </c>
      <c r="C133" s="7">
        <v>49</v>
      </c>
      <c r="D133" s="19">
        <v>0.65333333333333332</v>
      </c>
      <c r="E133" s="9" t="s">
        <v>118</v>
      </c>
      <c r="F133" s="9" t="s">
        <v>71</v>
      </c>
      <c r="G133" s="9" t="s">
        <v>269</v>
      </c>
      <c r="H133" s="9" t="s">
        <v>88</v>
      </c>
      <c r="I133" s="9" t="s">
        <v>89</v>
      </c>
      <c r="J133" s="9" t="s">
        <v>222</v>
      </c>
      <c r="K133" s="9" t="s">
        <v>50</v>
      </c>
      <c r="L133" s="1" t="s">
        <v>2111</v>
      </c>
    </row>
    <row r="134" spans="1:12" ht="15" x14ac:dyDescent="0.25">
      <c r="A134" s="7" t="s">
        <v>1709</v>
      </c>
      <c r="B134" s="7" t="s">
        <v>142</v>
      </c>
      <c r="C134" s="7">
        <v>45</v>
      </c>
      <c r="D134" s="19">
        <v>0.6</v>
      </c>
      <c r="E134" s="9" t="s">
        <v>118</v>
      </c>
      <c r="F134" s="9" t="s">
        <v>71</v>
      </c>
      <c r="G134" s="9" t="s">
        <v>61</v>
      </c>
      <c r="H134" s="9" t="s">
        <v>56</v>
      </c>
      <c r="I134" s="9" t="s">
        <v>89</v>
      </c>
      <c r="J134" s="9" t="s">
        <v>58</v>
      </c>
      <c r="K134" s="9" t="s">
        <v>50</v>
      </c>
      <c r="L134" s="1" t="s">
        <v>2111</v>
      </c>
    </row>
    <row r="135" spans="1:12" ht="15" x14ac:dyDescent="0.25">
      <c r="A135" s="7" t="s">
        <v>1715</v>
      </c>
      <c r="B135" s="7" t="s">
        <v>142</v>
      </c>
      <c r="C135" s="7">
        <v>34</v>
      </c>
      <c r="D135" s="19">
        <v>0.45333333333333331</v>
      </c>
      <c r="E135" s="9" t="s">
        <v>174</v>
      </c>
      <c r="F135" s="9" t="s">
        <v>71</v>
      </c>
      <c r="G135" s="9" t="s">
        <v>77</v>
      </c>
      <c r="H135" s="9" t="s">
        <v>88</v>
      </c>
      <c r="I135" s="9" t="s">
        <v>57</v>
      </c>
      <c r="J135" s="9" t="s">
        <v>58</v>
      </c>
      <c r="K135" s="9" t="s">
        <v>50</v>
      </c>
      <c r="L135" s="1" t="s">
        <v>2111</v>
      </c>
    </row>
    <row r="136" spans="1:12" ht="15" x14ac:dyDescent="0.25">
      <c r="A136" s="7" t="s">
        <v>1732</v>
      </c>
      <c r="B136" s="7" t="s">
        <v>39</v>
      </c>
      <c r="C136" s="7">
        <v>23</v>
      </c>
      <c r="D136" s="19">
        <v>0.30666666666666664</v>
      </c>
      <c r="E136" s="9" t="s">
        <v>118</v>
      </c>
      <c r="F136" s="9" t="s">
        <v>71</v>
      </c>
      <c r="G136" s="9" t="s">
        <v>121</v>
      </c>
      <c r="H136" s="9" t="s">
        <v>88</v>
      </c>
      <c r="I136" s="9" t="s">
        <v>89</v>
      </c>
      <c r="J136" s="9" t="s">
        <v>76</v>
      </c>
      <c r="K136" s="9" t="s">
        <v>50</v>
      </c>
      <c r="L136" s="1" t="s">
        <v>2111</v>
      </c>
    </row>
    <row r="137" spans="1:12" ht="15" x14ac:dyDescent="0.25">
      <c r="A137" s="14" t="s">
        <v>1762</v>
      </c>
      <c r="B137" s="14" t="s">
        <v>142</v>
      </c>
      <c r="C137" s="14">
        <v>41</v>
      </c>
      <c r="D137" s="19">
        <v>0.54666666666666663</v>
      </c>
      <c r="E137" s="9" t="s">
        <v>118</v>
      </c>
      <c r="F137" s="9" t="s">
        <v>71</v>
      </c>
      <c r="G137" s="9" t="s">
        <v>61</v>
      </c>
      <c r="H137" s="9" t="s">
        <v>88</v>
      </c>
      <c r="I137" s="9" t="s">
        <v>89</v>
      </c>
      <c r="J137" s="9" t="s">
        <v>76</v>
      </c>
      <c r="K137" s="9" t="s">
        <v>50</v>
      </c>
      <c r="L137" s="1" t="s">
        <v>2111</v>
      </c>
    </row>
    <row r="138" spans="1:12" ht="15" x14ac:dyDescent="0.25">
      <c r="A138" s="7" t="s">
        <v>2101</v>
      </c>
      <c r="B138" s="7" t="s">
        <v>142</v>
      </c>
      <c r="C138" s="7">
        <v>37</v>
      </c>
      <c r="D138" s="19">
        <v>0.49333333333333335</v>
      </c>
      <c r="E138" s="9" t="s">
        <v>118</v>
      </c>
      <c r="F138" s="9" t="s">
        <v>71</v>
      </c>
      <c r="G138" s="9" t="s">
        <v>77</v>
      </c>
      <c r="H138" s="9" t="s">
        <v>56</v>
      </c>
      <c r="I138" s="9" t="s">
        <v>89</v>
      </c>
      <c r="J138" s="9" t="s">
        <v>58</v>
      </c>
      <c r="K138" s="9" t="s">
        <v>50</v>
      </c>
      <c r="L138" s="1" t="s">
        <v>2111</v>
      </c>
    </row>
    <row r="139" spans="1:12" ht="15" x14ac:dyDescent="0.25">
      <c r="A139" s="14" t="s">
        <v>1860</v>
      </c>
      <c r="B139" s="14" t="s">
        <v>142</v>
      </c>
      <c r="C139" s="14">
        <v>28</v>
      </c>
      <c r="D139" s="19">
        <v>0.37333333333333335</v>
      </c>
      <c r="E139" s="9" t="s">
        <v>45</v>
      </c>
      <c r="F139" s="9" t="s">
        <v>71</v>
      </c>
      <c r="G139" s="9" t="s">
        <v>228</v>
      </c>
      <c r="H139" s="9" t="s">
        <v>56</v>
      </c>
      <c r="I139" s="9" t="s">
        <v>57</v>
      </c>
      <c r="J139" s="9" t="s">
        <v>58</v>
      </c>
      <c r="K139" s="9" t="s">
        <v>50</v>
      </c>
      <c r="L139" s="1" t="s">
        <v>2111</v>
      </c>
    </row>
    <row r="140" spans="1:12" ht="15" x14ac:dyDescent="0.25">
      <c r="A140" s="14" t="s">
        <v>1883</v>
      </c>
      <c r="B140" s="14" t="s">
        <v>142</v>
      </c>
      <c r="C140" s="14">
        <v>29</v>
      </c>
      <c r="D140" s="19">
        <v>0.38666666666666666</v>
      </c>
      <c r="E140" s="9" t="s">
        <v>109</v>
      </c>
      <c r="F140" s="9" t="s">
        <v>151</v>
      </c>
      <c r="G140" s="9" t="s">
        <v>61</v>
      </c>
      <c r="H140" s="9" t="s">
        <v>88</v>
      </c>
      <c r="I140" s="9" t="s">
        <v>57</v>
      </c>
      <c r="J140" s="9" t="s">
        <v>76</v>
      </c>
      <c r="K140" s="9" t="s">
        <v>50</v>
      </c>
      <c r="L140" s="1" t="s">
        <v>2111</v>
      </c>
    </row>
    <row r="141" spans="1:12" ht="15" x14ac:dyDescent="0.25">
      <c r="A141" s="14" t="s">
        <v>1888</v>
      </c>
      <c r="B141" s="14" t="s">
        <v>142</v>
      </c>
      <c r="C141" s="14">
        <v>57</v>
      </c>
      <c r="D141" s="19">
        <v>0.76</v>
      </c>
      <c r="E141" s="9" t="s">
        <v>118</v>
      </c>
      <c r="F141" s="9" t="s">
        <v>474</v>
      </c>
      <c r="G141" s="9" t="s">
        <v>121</v>
      </c>
      <c r="H141" s="9" t="s">
        <v>88</v>
      </c>
      <c r="I141" s="9" t="s">
        <v>57</v>
      </c>
      <c r="J141" s="9" t="s">
        <v>76</v>
      </c>
      <c r="K141" s="9" t="s">
        <v>50</v>
      </c>
      <c r="L141" s="1" t="s">
        <v>2111</v>
      </c>
    </row>
    <row r="142" spans="1:12" ht="15" x14ac:dyDescent="0.25">
      <c r="A142" s="14" t="s">
        <v>1895</v>
      </c>
      <c r="B142" s="14" t="s">
        <v>39</v>
      </c>
      <c r="C142" s="14">
        <v>23</v>
      </c>
      <c r="D142" s="19">
        <v>0.30666666666666664</v>
      </c>
      <c r="E142" s="9" t="s">
        <v>1900</v>
      </c>
      <c r="F142" s="9" t="s">
        <v>71</v>
      </c>
      <c r="G142" s="9" t="s">
        <v>132</v>
      </c>
      <c r="H142" s="9" t="s">
        <v>88</v>
      </c>
      <c r="I142" s="9" t="s">
        <v>57</v>
      </c>
      <c r="J142" s="9" t="s">
        <v>76</v>
      </c>
      <c r="K142" s="9" t="s">
        <v>50</v>
      </c>
      <c r="L142" s="1" t="s">
        <v>2111</v>
      </c>
    </row>
    <row r="143" spans="1:12" ht="15" x14ac:dyDescent="0.25">
      <c r="A143" s="7" t="s">
        <v>1927</v>
      </c>
      <c r="B143" s="7" t="s">
        <v>142</v>
      </c>
      <c r="C143" s="7">
        <v>31</v>
      </c>
      <c r="D143" s="19">
        <v>0.41333333333333333</v>
      </c>
      <c r="E143" s="9" t="s">
        <v>118</v>
      </c>
      <c r="F143" s="9" t="s">
        <v>71</v>
      </c>
      <c r="G143" s="9" t="s">
        <v>121</v>
      </c>
      <c r="H143" s="9" t="s">
        <v>56</v>
      </c>
      <c r="I143" s="9" t="s">
        <v>57</v>
      </c>
      <c r="J143" s="9" t="s">
        <v>58</v>
      </c>
      <c r="K143" s="9" t="s">
        <v>50</v>
      </c>
      <c r="L143" s="1" t="s">
        <v>2111</v>
      </c>
    </row>
    <row r="144" spans="1:12" ht="15" x14ac:dyDescent="0.25">
      <c r="A144" s="7" t="s">
        <v>1958</v>
      </c>
      <c r="B144" s="7" t="s">
        <v>142</v>
      </c>
      <c r="C144" s="7">
        <v>33</v>
      </c>
      <c r="D144" s="19">
        <v>0.44</v>
      </c>
      <c r="E144" s="9" t="s">
        <v>118</v>
      </c>
      <c r="F144" s="9" t="s">
        <v>151</v>
      </c>
      <c r="G144" s="9" t="s">
        <v>77</v>
      </c>
      <c r="H144" s="9" t="s">
        <v>88</v>
      </c>
      <c r="I144" s="9" t="s">
        <v>57</v>
      </c>
      <c r="J144" s="9" t="s">
        <v>90</v>
      </c>
      <c r="K144" s="9" t="s">
        <v>50</v>
      </c>
      <c r="L144" s="1" t="s">
        <v>2111</v>
      </c>
    </row>
    <row r="145" spans="1:12" ht="15" x14ac:dyDescent="0.25">
      <c r="A145" s="7" t="s">
        <v>1963</v>
      </c>
      <c r="B145" s="7" t="s">
        <v>142</v>
      </c>
      <c r="C145" s="7">
        <v>35</v>
      </c>
      <c r="D145" s="19">
        <v>0.46666666666666667</v>
      </c>
      <c r="E145" s="9" t="s">
        <v>118</v>
      </c>
      <c r="F145" s="9" t="s">
        <v>71</v>
      </c>
      <c r="G145" s="9" t="s">
        <v>61</v>
      </c>
      <c r="H145" s="9" t="s">
        <v>56</v>
      </c>
      <c r="I145" s="9" t="s">
        <v>89</v>
      </c>
      <c r="J145" s="9" t="s">
        <v>58</v>
      </c>
      <c r="K145" s="9" t="s">
        <v>50</v>
      </c>
      <c r="L145" s="1" t="s">
        <v>2111</v>
      </c>
    </row>
    <row r="146" spans="1:12" ht="15" x14ac:dyDescent="0.25">
      <c r="A146" s="7" t="s">
        <v>1977</v>
      </c>
      <c r="B146" s="7" t="s">
        <v>142</v>
      </c>
      <c r="C146" s="7">
        <v>46</v>
      </c>
      <c r="D146" s="19">
        <v>0.61333333333333329</v>
      </c>
      <c r="E146" s="9" t="s">
        <v>118</v>
      </c>
      <c r="F146" s="9" t="s">
        <v>49</v>
      </c>
      <c r="G146" s="9" t="s">
        <v>228</v>
      </c>
      <c r="H146" s="9" t="s">
        <v>56</v>
      </c>
      <c r="I146" s="9" t="s">
        <v>57</v>
      </c>
      <c r="J146" s="9" t="s">
        <v>76</v>
      </c>
      <c r="K146" s="9" t="s">
        <v>50</v>
      </c>
      <c r="L146" s="1" t="s">
        <v>2111</v>
      </c>
    </row>
    <row r="147" spans="1:12" ht="15" x14ac:dyDescent="0.25">
      <c r="A147" s="7" t="s">
        <v>2010</v>
      </c>
      <c r="B147" s="7" t="s">
        <v>39</v>
      </c>
      <c r="C147" s="7">
        <v>43</v>
      </c>
      <c r="D147" s="19">
        <v>0.57333333333333336</v>
      </c>
      <c r="E147" s="9" t="s">
        <v>45</v>
      </c>
      <c r="F147" s="9" t="s">
        <v>71</v>
      </c>
      <c r="G147" s="9" t="s">
        <v>132</v>
      </c>
      <c r="H147" s="9" t="s">
        <v>56</v>
      </c>
      <c r="I147" s="9" t="s">
        <v>57</v>
      </c>
      <c r="J147" s="9" t="s">
        <v>58</v>
      </c>
      <c r="K147" s="9" t="s">
        <v>50</v>
      </c>
      <c r="L147" s="1" t="s">
        <v>2111</v>
      </c>
    </row>
    <row r="148" spans="1:12" ht="15" x14ac:dyDescent="0.25">
      <c r="A148" s="13" t="s">
        <v>2033</v>
      </c>
      <c r="B148" s="13" t="s">
        <v>142</v>
      </c>
      <c r="C148" s="13">
        <v>40</v>
      </c>
      <c r="D148" s="19">
        <v>0.53333333333333333</v>
      </c>
      <c r="E148" s="9" t="s">
        <v>118</v>
      </c>
      <c r="F148" s="9" t="s">
        <v>49</v>
      </c>
      <c r="G148" s="9" t="s">
        <v>121</v>
      </c>
      <c r="H148" s="9" t="s">
        <v>88</v>
      </c>
      <c r="I148" s="9" t="s">
        <v>89</v>
      </c>
      <c r="J148" s="9" t="s">
        <v>76</v>
      </c>
      <c r="K148" s="9" t="s">
        <v>50</v>
      </c>
      <c r="L148" s="1" t="s">
        <v>2111</v>
      </c>
    </row>
    <row r="149" spans="1:12" ht="15" x14ac:dyDescent="0.25">
      <c r="A149" s="7" t="s">
        <v>2039</v>
      </c>
      <c r="B149" s="7" t="s">
        <v>142</v>
      </c>
      <c r="C149" s="7">
        <v>24</v>
      </c>
      <c r="D149" s="19">
        <v>0.32</v>
      </c>
      <c r="E149" s="9" t="s">
        <v>45</v>
      </c>
      <c r="F149" s="9" t="s">
        <v>151</v>
      </c>
      <c r="G149" s="9" t="s">
        <v>61</v>
      </c>
      <c r="H149" s="9" t="s">
        <v>56</v>
      </c>
      <c r="I149" s="9" t="s">
        <v>57</v>
      </c>
      <c r="J149" s="9" t="s">
        <v>58</v>
      </c>
      <c r="K149" s="9" t="s">
        <v>50</v>
      </c>
      <c r="L149" s="1" t="s">
        <v>2111</v>
      </c>
    </row>
    <row r="150" spans="1:12" ht="15" x14ac:dyDescent="0.25">
      <c r="A150" s="7" t="s">
        <v>2059</v>
      </c>
      <c r="B150" s="7" t="s">
        <v>142</v>
      </c>
      <c r="C150" s="7">
        <v>37</v>
      </c>
      <c r="D150" s="19">
        <v>0.49333333333333335</v>
      </c>
      <c r="E150" s="9" t="s">
        <v>118</v>
      </c>
      <c r="F150" s="9" t="s">
        <v>71</v>
      </c>
      <c r="G150" s="9" t="s">
        <v>121</v>
      </c>
      <c r="H150" s="9" t="s">
        <v>56</v>
      </c>
      <c r="I150" s="9" t="s">
        <v>57</v>
      </c>
      <c r="J150" s="9" t="s">
        <v>58</v>
      </c>
      <c r="K150" s="9" t="s">
        <v>50</v>
      </c>
      <c r="L150" s="1" t="s">
        <v>2111</v>
      </c>
    </row>
    <row r="151" spans="1:12" ht="15" x14ac:dyDescent="0.25">
      <c r="A151" s="7" t="s">
        <v>2064</v>
      </c>
      <c r="B151" s="7" t="s">
        <v>39</v>
      </c>
      <c r="C151" s="7">
        <v>36</v>
      </c>
      <c r="D151" s="19">
        <v>0.48</v>
      </c>
      <c r="E151" s="9" t="s">
        <v>118</v>
      </c>
      <c r="F151" s="9" t="s">
        <v>71</v>
      </c>
      <c r="G151" s="9" t="s">
        <v>121</v>
      </c>
      <c r="H151" s="9" t="s">
        <v>56</v>
      </c>
      <c r="I151" s="9" t="s">
        <v>89</v>
      </c>
      <c r="J151" s="9" t="s">
        <v>58</v>
      </c>
      <c r="K151" s="9" t="s">
        <v>50</v>
      </c>
      <c r="L151" s="1" t="s">
        <v>2111</v>
      </c>
    </row>
  </sheetData>
  <autoFilter ref="A1:L1" xr:uid="{C1292AC2-6998-46C1-B5B9-CF64B4420B38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6DE9-EA14-42F5-AEF5-E633D5B70629}">
  <dimension ref="A1:L151"/>
  <sheetViews>
    <sheetView topLeftCell="A16" workbookViewId="0">
      <selection activeCell="H37" sqref="H37"/>
    </sheetView>
  </sheetViews>
  <sheetFormatPr defaultRowHeight="12.75" x14ac:dyDescent="0.2"/>
  <sheetData>
    <row r="1" spans="1:12" ht="15" x14ac:dyDescent="0.25">
      <c r="A1" s="4" t="s">
        <v>0</v>
      </c>
      <c r="B1" s="5" t="s">
        <v>1</v>
      </c>
      <c r="C1" s="6" t="s">
        <v>36</v>
      </c>
      <c r="D1" s="6" t="s">
        <v>2106</v>
      </c>
      <c r="E1" s="5" t="s">
        <v>10</v>
      </c>
      <c r="F1" s="5" t="s">
        <v>15</v>
      </c>
      <c r="G1" s="5" t="s">
        <v>32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2112</v>
      </c>
    </row>
    <row r="2" spans="1:12" ht="15" x14ac:dyDescent="0.25">
      <c r="A2" s="7" t="s">
        <v>388</v>
      </c>
      <c r="B2" s="7" t="s">
        <v>142</v>
      </c>
      <c r="C2" s="7">
        <v>39</v>
      </c>
      <c r="D2" s="19">
        <v>0.52</v>
      </c>
      <c r="E2" s="9" t="s">
        <v>118</v>
      </c>
      <c r="F2" s="9" t="s">
        <v>71</v>
      </c>
      <c r="G2" s="9" t="s">
        <v>228</v>
      </c>
      <c r="H2" s="9" t="s">
        <v>131</v>
      </c>
      <c r="I2" s="9" t="s">
        <v>57</v>
      </c>
      <c r="J2" s="9" t="s">
        <v>58</v>
      </c>
      <c r="K2" s="9" t="s">
        <v>50</v>
      </c>
      <c r="L2" s="1" t="s">
        <v>2108</v>
      </c>
    </row>
    <row r="3" spans="1:12" ht="15" x14ac:dyDescent="0.25">
      <c r="A3" s="7" t="s">
        <v>722</v>
      </c>
      <c r="B3" s="7" t="s">
        <v>142</v>
      </c>
      <c r="C3" s="7">
        <v>33</v>
      </c>
      <c r="D3" s="19">
        <v>0.44</v>
      </c>
      <c r="E3" s="9" t="s">
        <v>45</v>
      </c>
      <c r="F3" s="9" t="s">
        <v>71</v>
      </c>
      <c r="G3" s="9" t="s">
        <v>77</v>
      </c>
      <c r="H3" s="9" t="s">
        <v>131</v>
      </c>
      <c r="I3" s="9" t="s">
        <v>89</v>
      </c>
      <c r="J3" s="9" t="s">
        <v>58</v>
      </c>
      <c r="K3" s="9" t="s">
        <v>53</v>
      </c>
      <c r="L3" s="1" t="s">
        <v>2108</v>
      </c>
    </row>
    <row r="4" spans="1:12" ht="15" x14ac:dyDescent="0.25">
      <c r="A4" s="14" t="s">
        <v>957</v>
      </c>
      <c r="B4" s="14" t="s">
        <v>39</v>
      </c>
      <c r="C4" s="14">
        <v>34</v>
      </c>
      <c r="D4" s="19">
        <v>0.45333333333333331</v>
      </c>
      <c r="E4" s="9" t="s">
        <v>68</v>
      </c>
      <c r="F4" s="9" t="s">
        <v>71</v>
      </c>
      <c r="G4" s="9" t="s">
        <v>228</v>
      </c>
      <c r="H4" s="9" t="s">
        <v>131</v>
      </c>
      <c r="I4" s="9" t="s">
        <v>57</v>
      </c>
      <c r="J4" s="9" t="s">
        <v>76</v>
      </c>
      <c r="K4" s="9" t="s">
        <v>50</v>
      </c>
      <c r="L4" s="1" t="s">
        <v>2108</v>
      </c>
    </row>
    <row r="5" spans="1:12" ht="15" x14ac:dyDescent="0.25">
      <c r="A5" s="15" t="s">
        <v>963</v>
      </c>
      <c r="B5" s="15" t="s">
        <v>142</v>
      </c>
      <c r="C5" s="15">
        <v>34</v>
      </c>
      <c r="D5" s="19">
        <v>0.45333333333333331</v>
      </c>
      <c r="E5" s="9" t="s">
        <v>45</v>
      </c>
      <c r="F5" s="9" t="s">
        <v>71</v>
      </c>
      <c r="G5" s="9" t="s">
        <v>61</v>
      </c>
      <c r="H5" s="9" t="s">
        <v>131</v>
      </c>
      <c r="I5" s="9" t="s">
        <v>57</v>
      </c>
      <c r="J5" s="9" t="s">
        <v>76</v>
      </c>
      <c r="K5" s="9" t="s">
        <v>50</v>
      </c>
      <c r="L5" s="1" t="s">
        <v>2108</v>
      </c>
    </row>
    <row r="6" spans="1:12" ht="15" x14ac:dyDescent="0.25">
      <c r="A6" s="16" t="s">
        <v>993</v>
      </c>
      <c r="B6" s="16" t="s">
        <v>39</v>
      </c>
      <c r="C6" s="17">
        <v>42</v>
      </c>
      <c r="D6" s="19">
        <v>0.56000000000000005</v>
      </c>
      <c r="E6" s="9" t="s">
        <v>118</v>
      </c>
      <c r="F6" s="9" t="s">
        <v>71</v>
      </c>
      <c r="G6" s="9" t="s">
        <v>61</v>
      </c>
      <c r="H6" s="9" t="s">
        <v>131</v>
      </c>
      <c r="I6" s="9" t="s">
        <v>57</v>
      </c>
      <c r="J6" s="9" t="s">
        <v>76</v>
      </c>
      <c r="K6" s="9" t="s">
        <v>50</v>
      </c>
      <c r="L6" s="1" t="s">
        <v>2108</v>
      </c>
    </row>
    <row r="7" spans="1:12" ht="15" x14ac:dyDescent="0.25">
      <c r="A7" s="14" t="s">
        <v>2090</v>
      </c>
      <c r="B7" s="14" t="s">
        <v>142</v>
      </c>
      <c r="C7" s="14">
        <v>28</v>
      </c>
      <c r="D7" s="19">
        <v>0.37333333333333335</v>
      </c>
      <c r="E7" s="9" t="s">
        <v>98</v>
      </c>
      <c r="F7" s="9" t="s">
        <v>71</v>
      </c>
      <c r="G7" s="9" t="s">
        <v>61</v>
      </c>
      <c r="H7" s="9" t="s">
        <v>131</v>
      </c>
      <c r="I7" s="9" t="s">
        <v>57</v>
      </c>
      <c r="J7" s="9" t="s">
        <v>76</v>
      </c>
      <c r="K7" s="9" t="s">
        <v>50</v>
      </c>
      <c r="L7" s="1" t="s">
        <v>2108</v>
      </c>
    </row>
    <row r="8" spans="1:12" ht="15" x14ac:dyDescent="0.25">
      <c r="A8" s="14" t="s">
        <v>1220</v>
      </c>
      <c r="B8" s="14" t="s">
        <v>39</v>
      </c>
      <c r="C8" s="14">
        <v>19</v>
      </c>
      <c r="D8" s="19">
        <v>0.25333333333333335</v>
      </c>
      <c r="E8" s="9" t="s">
        <v>45</v>
      </c>
      <c r="F8" s="9" t="s">
        <v>49</v>
      </c>
      <c r="G8" s="9" t="s">
        <v>77</v>
      </c>
      <c r="H8" s="9" t="s">
        <v>131</v>
      </c>
      <c r="I8" s="9" t="s">
        <v>57</v>
      </c>
      <c r="J8" s="9" t="s">
        <v>76</v>
      </c>
      <c r="K8" s="9" t="s">
        <v>50</v>
      </c>
      <c r="L8" s="1" t="s">
        <v>2108</v>
      </c>
    </row>
    <row r="9" spans="1:12" ht="15" x14ac:dyDescent="0.25">
      <c r="A9" s="7" t="s">
        <v>1231</v>
      </c>
      <c r="B9" s="7" t="s">
        <v>142</v>
      </c>
      <c r="C9" s="7">
        <v>25</v>
      </c>
      <c r="D9" s="19">
        <v>0.33333333333333331</v>
      </c>
      <c r="E9" s="9" t="s">
        <v>45</v>
      </c>
      <c r="F9" s="9" t="s">
        <v>71</v>
      </c>
      <c r="G9" s="9" t="s">
        <v>228</v>
      </c>
      <c r="H9" s="9" t="s">
        <v>131</v>
      </c>
      <c r="I9" s="9" t="s">
        <v>57</v>
      </c>
      <c r="J9" s="9" t="s">
        <v>76</v>
      </c>
      <c r="K9" s="9" t="s">
        <v>50</v>
      </c>
      <c r="L9" s="1" t="s">
        <v>2108</v>
      </c>
    </row>
    <row r="10" spans="1:12" ht="15" x14ac:dyDescent="0.25">
      <c r="A10" s="14" t="s">
        <v>1363</v>
      </c>
      <c r="B10" s="14" t="s">
        <v>142</v>
      </c>
      <c r="C10" s="14">
        <v>29</v>
      </c>
      <c r="D10" s="19">
        <v>0.38666666666666666</v>
      </c>
      <c r="E10" s="9" t="s">
        <v>109</v>
      </c>
      <c r="F10" s="9" t="s">
        <v>474</v>
      </c>
      <c r="G10" s="9" t="s">
        <v>121</v>
      </c>
      <c r="H10" s="9" t="s">
        <v>131</v>
      </c>
      <c r="I10" s="9" t="s">
        <v>57</v>
      </c>
      <c r="J10" s="9" t="s">
        <v>58</v>
      </c>
      <c r="K10" s="9" t="s">
        <v>50</v>
      </c>
      <c r="L10" s="1" t="s">
        <v>2108</v>
      </c>
    </row>
    <row r="11" spans="1:12" ht="15" x14ac:dyDescent="0.25">
      <c r="A11" s="14" t="s">
        <v>1501</v>
      </c>
      <c r="B11" s="14" t="s">
        <v>142</v>
      </c>
      <c r="C11" s="14">
        <v>20</v>
      </c>
      <c r="D11" s="19">
        <v>0.26666666666666666</v>
      </c>
      <c r="E11" s="9" t="s">
        <v>109</v>
      </c>
      <c r="F11" s="9" t="s">
        <v>151</v>
      </c>
      <c r="G11" s="9" t="s">
        <v>61</v>
      </c>
      <c r="H11" s="9" t="s">
        <v>131</v>
      </c>
      <c r="I11" s="9" t="s">
        <v>57</v>
      </c>
      <c r="J11" s="9" t="s">
        <v>76</v>
      </c>
      <c r="K11" s="9" t="s">
        <v>53</v>
      </c>
      <c r="L11" s="1" t="s">
        <v>2108</v>
      </c>
    </row>
    <row r="12" spans="1:12" ht="15" x14ac:dyDescent="0.25">
      <c r="A12" s="14" t="s">
        <v>1530</v>
      </c>
      <c r="B12" s="14" t="s">
        <v>142</v>
      </c>
      <c r="C12" s="14">
        <v>20</v>
      </c>
      <c r="D12" s="19">
        <v>0.26666666666666666</v>
      </c>
      <c r="E12" s="9" t="s">
        <v>85</v>
      </c>
      <c r="F12" s="9" t="s">
        <v>71</v>
      </c>
      <c r="G12" s="9" t="s">
        <v>61</v>
      </c>
      <c r="H12" s="9" t="s">
        <v>131</v>
      </c>
      <c r="I12" s="9" t="s">
        <v>57</v>
      </c>
      <c r="J12" s="9" t="s">
        <v>58</v>
      </c>
      <c r="K12" s="9" t="s">
        <v>53</v>
      </c>
      <c r="L12" s="1" t="s">
        <v>2108</v>
      </c>
    </row>
    <row r="13" spans="1:12" ht="15" x14ac:dyDescent="0.25">
      <c r="A13" s="14" t="s">
        <v>1606</v>
      </c>
      <c r="B13" s="14" t="s">
        <v>142</v>
      </c>
      <c r="C13" s="14">
        <v>24</v>
      </c>
      <c r="D13" s="19">
        <v>0.32</v>
      </c>
      <c r="E13" s="9" t="s">
        <v>45</v>
      </c>
      <c r="F13" s="9" t="s">
        <v>49</v>
      </c>
      <c r="G13" s="9" t="s">
        <v>121</v>
      </c>
      <c r="H13" s="9" t="s">
        <v>131</v>
      </c>
      <c r="I13" s="9" t="s">
        <v>57</v>
      </c>
      <c r="J13" s="9" t="s">
        <v>76</v>
      </c>
      <c r="K13" s="9" t="s">
        <v>50</v>
      </c>
      <c r="L13" s="1" t="s">
        <v>2108</v>
      </c>
    </row>
    <row r="14" spans="1:12" ht="15" x14ac:dyDescent="0.25">
      <c r="A14" s="14" t="s">
        <v>1685</v>
      </c>
      <c r="B14" s="14" t="s">
        <v>39</v>
      </c>
      <c r="C14" s="14">
        <v>23</v>
      </c>
      <c r="D14" s="19">
        <v>0.30666666666666664</v>
      </c>
      <c r="E14" s="9" t="s">
        <v>68</v>
      </c>
      <c r="F14" s="9" t="s">
        <v>49</v>
      </c>
      <c r="G14" s="9" t="s">
        <v>77</v>
      </c>
      <c r="H14" s="9" t="s">
        <v>131</v>
      </c>
      <c r="I14" s="9" t="s">
        <v>57</v>
      </c>
      <c r="J14" s="9" t="s">
        <v>76</v>
      </c>
      <c r="K14" s="9" t="s">
        <v>50</v>
      </c>
      <c r="L14" s="1" t="s">
        <v>2108</v>
      </c>
    </row>
    <row r="15" spans="1:12" ht="15" x14ac:dyDescent="0.25">
      <c r="A15" s="7" t="s">
        <v>2099</v>
      </c>
      <c r="B15" s="7" t="s">
        <v>142</v>
      </c>
      <c r="C15" s="7">
        <v>28</v>
      </c>
      <c r="D15" s="19">
        <v>0.37333333333333335</v>
      </c>
      <c r="E15" s="9" t="s">
        <v>109</v>
      </c>
      <c r="F15" s="9" t="s">
        <v>151</v>
      </c>
      <c r="G15" s="9" t="s">
        <v>77</v>
      </c>
      <c r="H15" s="9" t="s">
        <v>131</v>
      </c>
      <c r="I15" s="9" t="s">
        <v>57</v>
      </c>
      <c r="J15" s="9" t="s">
        <v>58</v>
      </c>
      <c r="K15" s="9" t="s">
        <v>50</v>
      </c>
      <c r="L15" s="1" t="s">
        <v>2108</v>
      </c>
    </row>
    <row r="16" spans="1:12" ht="15" x14ac:dyDescent="0.25">
      <c r="A16" s="7" t="s">
        <v>1739</v>
      </c>
      <c r="B16" s="7" t="s">
        <v>142</v>
      </c>
      <c r="C16" s="7">
        <v>28</v>
      </c>
      <c r="D16" s="19">
        <v>0.37333333333333335</v>
      </c>
      <c r="E16" s="9" t="s">
        <v>118</v>
      </c>
      <c r="F16" s="9" t="s">
        <v>71</v>
      </c>
      <c r="G16" s="9" t="s">
        <v>121</v>
      </c>
      <c r="H16" s="9" t="s">
        <v>131</v>
      </c>
      <c r="I16" s="9" t="s">
        <v>57</v>
      </c>
      <c r="J16" s="9" t="s">
        <v>76</v>
      </c>
      <c r="K16" s="9" t="s">
        <v>50</v>
      </c>
      <c r="L16" s="1" t="s">
        <v>2108</v>
      </c>
    </row>
    <row r="17" spans="1:12" ht="15" x14ac:dyDescent="0.25">
      <c r="A17" s="7" t="s">
        <v>1771</v>
      </c>
      <c r="B17" s="7" t="s">
        <v>142</v>
      </c>
      <c r="C17" s="7">
        <v>33</v>
      </c>
      <c r="D17" s="19">
        <v>0.44</v>
      </c>
      <c r="E17" s="9" t="s">
        <v>118</v>
      </c>
      <c r="F17" s="9" t="s">
        <v>71</v>
      </c>
      <c r="G17" s="9" t="s">
        <v>77</v>
      </c>
      <c r="H17" s="9" t="s">
        <v>131</v>
      </c>
      <c r="I17" s="9" t="s">
        <v>57</v>
      </c>
      <c r="J17" s="9" t="s">
        <v>58</v>
      </c>
      <c r="K17" s="9" t="s">
        <v>50</v>
      </c>
      <c r="L17" s="1" t="s">
        <v>2108</v>
      </c>
    </row>
    <row r="18" spans="1:12" ht="15" x14ac:dyDescent="0.25">
      <c r="A18" s="14" t="s">
        <v>1823</v>
      </c>
      <c r="B18" s="14" t="s">
        <v>142</v>
      </c>
      <c r="C18" s="14">
        <v>20</v>
      </c>
      <c r="D18" s="19">
        <v>0.26666666666666666</v>
      </c>
      <c r="E18" s="9" t="s">
        <v>109</v>
      </c>
      <c r="F18" s="9" t="s">
        <v>151</v>
      </c>
      <c r="G18" s="9" t="s">
        <v>132</v>
      </c>
      <c r="H18" s="9" t="s">
        <v>131</v>
      </c>
      <c r="I18" s="9" t="s">
        <v>57</v>
      </c>
      <c r="J18" s="9" t="s">
        <v>76</v>
      </c>
      <c r="K18" s="9" t="s">
        <v>50</v>
      </c>
      <c r="L18" s="1" t="s">
        <v>2108</v>
      </c>
    </row>
    <row r="19" spans="1:12" ht="15" x14ac:dyDescent="0.25">
      <c r="A19" s="7" t="s">
        <v>1939</v>
      </c>
      <c r="B19" s="7" t="s">
        <v>142</v>
      </c>
      <c r="C19" s="7">
        <v>26</v>
      </c>
      <c r="D19" s="19">
        <v>0.34666666666666668</v>
      </c>
      <c r="E19" s="9" t="s">
        <v>109</v>
      </c>
      <c r="F19" s="9" t="s">
        <v>71</v>
      </c>
      <c r="G19" s="9" t="s">
        <v>228</v>
      </c>
      <c r="H19" s="9" t="s">
        <v>131</v>
      </c>
      <c r="I19" s="9" t="s">
        <v>89</v>
      </c>
      <c r="J19" s="9" t="s">
        <v>58</v>
      </c>
      <c r="K19" s="9" t="s">
        <v>50</v>
      </c>
      <c r="L19" s="1" t="s">
        <v>2108</v>
      </c>
    </row>
    <row r="20" spans="1:12" ht="15" x14ac:dyDescent="0.25">
      <c r="A20" s="7" t="s">
        <v>2104</v>
      </c>
      <c r="B20" s="18" t="s">
        <v>142</v>
      </c>
      <c r="C20" s="7">
        <v>23</v>
      </c>
      <c r="D20" s="19">
        <v>0.30666666666666664</v>
      </c>
      <c r="E20" s="9" t="s">
        <v>109</v>
      </c>
      <c r="F20" s="9" t="s">
        <v>71</v>
      </c>
      <c r="G20" s="9" t="s">
        <v>61</v>
      </c>
      <c r="H20" s="9" t="s">
        <v>131</v>
      </c>
      <c r="I20" s="9" t="s">
        <v>57</v>
      </c>
      <c r="J20" s="9" t="s">
        <v>76</v>
      </c>
      <c r="K20" s="9" t="s">
        <v>50</v>
      </c>
      <c r="L20" s="1" t="s">
        <v>2108</v>
      </c>
    </row>
    <row r="21" spans="1:12" ht="15" x14ac:dyDescent="0.25">
      <c r="A21" s="7" t="s">
        <v>2045</v>
      </c>
      <c r="B21" s="7" t="s">
        <v>142</v>
      </c>
      <c r="C21" s="7">
        <v>32</v>
      </c>
      <c r="D21" s="19">
        <v>0.42666666666666669</v>
      </c>
      <c r="E21" s="9" t="s">
        <v>45</v>
      </c>
      <c r="F21" s="9" t="s">
        <v>151</v>
      </c>
      <c r="G21" s="9" t="s">
        <v>61</v>
      </c>
      <c r="H21" s="9" t="s">
        <v>131</v>
      </c>
      <c r="I21" s="9" t="s">
        <v>57</v>
      </c>
      <c r="J21" s="9" t="s">
        <v>76</v>
      </c>
      <c r="K21" s="9" t="s">
        <v>50</v>
      </c>
      <c r="L21" s="1" t="s">
        <v>2108</v>
      </c>
    </row>
    <row r="22" spans="1:12" ht="15" x14ac:dyDescent="0.25">
      <c r="A22" s="7" t="s">
        <v>37</v>
      </c>
      <c r="B22" s="7" t="s">
        <v>39</v>
      </c>
      <c r="C22" s="7">
        <v>17</v>
      </c>
      <c r="D22" s="19">
        <v>0.22666666666666666</v>
      </c>
      <c r="E22" s="9" t="s">
        <v>68</v>
      </c>
      <c r="F22" s="9" t="s">
        <v>71</v>
      </c>
      <c r="G22" s="9" t="s">
        <v>77</v>
      </c>
      <c r="H22" s="9" t="s">
        <v>74</v>
      </c>
      <c r="I22" s="9" t="s">
        <v>75</v>
      </c>
      <c r="J22" s="9" t="s">
        <v>76</v>
      </c>
      <c r="K22" s="9" t="s">
        <v>50</v>
      </c>
      <c r="L22" s="1" t="s">
        <v>2108</v>
      </c>
    </row>
    <row r="23" spans="1:12" ht="15" x14ac:dyDescent="0.25">
      <c r="A23" s="7" t="s">
        <v>357</v>
      </c>
      <c r="B23" s="7" t="s">
        <v>142</v>
      </c>
      <c r="C23" s="7">
        <v>31</v>
      </c>
      <c r="D23" s="19">
        <v>0.41333333333333333</v>
      </c>
      <c r="E23" s="9" t="s">
        <v>85</v>
      </c>
      <c r="F23" s="9" t="s">
        <v>71</v>
      </c>
      <c r="G23" s="9" t="s">
        <v>77</v>
      </c>
      <c r="H23" s="9" t="s">
        <v>74</v>
      </c>
      <c r="I23" s="9" t="s">
        <v>89</v>
      </c>
      <c r="J23" s="9" t="s">
        <v>76</v>
      </c>
      <c r="K23" s="9" t="s">
        <v>50</v>
      </c>
      <c r="L23" s="1" t="s">
        <v>2108</v>
      </c>
    </row>
    <row r="24" spans="1:12" ht="15" x14ac:dyDescent="0.25">
      <c r="A24" s="7" t="s">
        <v>431</v>
      </c>
      <c r="B24" s="7" t="s">
        <v>39</v>
      </c>
      <c r="C24" s="7">
        <v>38</v>
      </c>
      <c r="D24" s="19">
        <v>0.50666666666666671</v>
      </c>
      <c r="E24" s="9" t="s">
        <v>174</v>
      </c>
      <c r="F24" s="9" t="s">
        <v>151</v>
      </c>
      <c r="G24" s="9" t="s">
        <v>77</v>
      </c>
      <c r="H24" s="9" t="s">
        <v>74</v>
      </c>
      <c r="I24" s="9" t="s">
        <v>57</v>
      </c>
      <c r="J24" s="9" t="s">
        <v>76</v>
      </c>
      <c r="K24" s="9" t="s">
        <v>50</v>
      </c>
      <c r="L24" s="1" t="s">
        <v>2108</v>
      </c>
    </row>
    <row r="25" spans="1:12" ht="15" x14ac:dyDescent="0.25">
      <c r="A25" s="13" t="s">
        <v>682</v>
      </c>
      <c r="B25" s="13" t="s">
        <v>142</v>
      </c>
      <c r="C25" s="13">
        <v>37</v>
      </c>
      <c r="D25" s="19">
        <v>0.49333333333333335</v>
      </c>
      <c r="E25" s="9" t="s">
        <v>118</v>
      </c>
      <c r="F25" s="9" t="s">
        <v>71</v>
      </c>
      <c r="G25" s="9" t="s">
        <v>77</v>
      </c>
      <c r="H25" s="9" t="s">
        <v>74</v>
      </c>
      <c r="I25" s="9" t="s">
        <v>57</v>
      </c>
      <c r="J25" s="9" t="s">
        <v>90</v>
      </c>
      <c r="K25" s="9" t="s">
        <v>50</v>
      </c>
      <c r="L25" s="1" t="s">
        <v>2108</v>
      </c>
    </row>
    <row r="26" spans="1:12" ht="15" x14ac:dyDescent="0.25">
      <c r="A26" s="7" t="s">
        <v>1014</v>
      </c>
      <c r="B26" s="7" t="s">
        <v>142</v>
      </c>
      <c r="C26" s="7">
        <v>27</v>
      </c>
      <c r="D26" s="19">
        <v>0.36</v>
      </c>
      <c r="E26" s="9" t="s">
        <v>109</v>
      </c>
      <c r="F26" s="9" t="s">
        <v>355</v>
      </c>
      <c r="G26" s="9" t="s">
        <v>228</v>
      </c>
      <c r="H26" s="9" t="s">
        <v>74</v>
      </c>
      <c r="I26" s="9" t="s">
        <v>57</v>
      </c>
      <c r="J26" s="9" t="s">
        <v>90</v>
      </c>
      <c r="K26" s="9" t="s">
        <v>50</v>
      </c>
      <c r="L26" s="1" t="s">
        <v>2108</v>
      </c>
    </row>
    <row r="27" spans="1:12" ht="15" x14ac:dyDescent="0.25">
      <c r="A27" s="14" t="s">
        <v>1089</v>
      </c>
      <c r="B27" s="14" t="s">
        <v>142</v>
      </c>
      <c r="C27" s="14">
        <v>26</v>
      </c>
      <c r="D27" s="19">
        <v>0.34666666666666668</v>
      </c>
      <c r="E27" s="9" t="s">
        <v>68</v>
      </c>
      <c r="F27" s="9" t="s">
        <v>49</v>
      </c>
      <c r="G27" s="9" t="s">
        <v>77</v>
      </c>
      <c r="H27" s="9" t="s">
        <v>74</v>
      </c>
      <c r="I27" s="9" t="s">
        <v>89</v>
      </c>
      <c r="J27" s="9" t="s">
        <v>76</v>
      </c>
      <c r="K27" s="9" t="s">
        <v>50</v>
      </c>
      <c r="L27" s="1" t="s">
        <v>2108</v>
      </c>
    </row>
    <row r="28" spans="1:12" ht="15" x14ac:dyDescent="0.25">
      <c r="A28" s="14" t="s">
        <v>2088</v>
      </c>
      <c r="B28" s="14" t="s">
        <v>142</v>
      </c>
      <c r="C28" s="14">
        <v>20</v>
      </c>
      <c r="D28" s="19">
        <v>0.26666666666666666</v>
      </c>
      <c r="E28" s="9" t="s">
        <v>85</v>
      </c>
      <c r="F28" s="9" t="s">
        <v>71</v>
      </c>
      <c r="G28" s="9" t="s">
        <v>61</v>
      </c>
      <c r="H28" s="9" t="s">
        <v>74</v>
      </c>
      <c r="I28" s="9" t="s">
        <v>57</v>
      </c>
      <c r="J28" s="9" t="s">
        <v>58</v>
      </c>
      <c r="K28" s="9" t="s">
        <v>50</v>
      </c>
      <c r="L28" s="1" t="s">
        <v>2108</v>
      </c>
    </row>
    <row r="29" spans="1:12" ht="15" x14ac:dyDescent="0.25">
      <c r="A29" s="7" t="s">
        <v>2095</v>
      </c>
      <c r="B29" s="7" t="s">
        <v>142</v>
      </c>
      <c r="C29" s="7">
        <v>22</v>
      </c>
      <c r="D29" s="19">
        <v>0.29333333333333333</v>
      </c>
      <c r="E29" s="9" t="s">
        <v>826</v>
      </c>
      <c r="F29" s="9" t="s">
        <v>71</v>
      </c>
      <c r="G29" s="9" t="s">
        <v>61</v>
      </c>
      <c r="H29" s="9" t="s">
        <v>74</v>
      </c>
      <c r="I29" s="9" t="s">
        <v>57</v>
      </c>
      <c r="J29" s="9" t="s">
        <v>76</v>
      </c>
      <c r="K29" s="9" t="s">
        <v>50</v>
      </c>
      <c r="L29" s="1" t="s">
        <v>2108</v>
      </c>
    </row>
    <row r="30" spans="1:12" ht="15" x14ac:dyDescent="0.25">
      <c r="A30" s="14" t="s">
        <v>1402</v>
      </c>
      <c r="B30" s="14" t="s">
        <v>142</v>
      </c>
      <c r="C30" s="14">
        <v>23</v>
      </c>
      <c r="D30" s="19">
        <v>0.30666666666666664</v>
      </c>
      <c r="E30" s="9" t="s">
        <v>174</v>
      </c>
      <c r="F30" s="9" t="s">
        <v>49</v>
      </c>
      <c r="G30" s="9" t="s">
        <v>269</v>
      </c>
      <c r="H30" s="9" t="s">
        <v>74</v>
      </c>
      <c r="I30" s="9" t="s">
        <v>57</v>
      </c>
      <c r="J30" s="9" t="s">
        <v>76</v>
      </c>
      <c r="K30" s="9" t="s">
        <v>50</v>
      </c>
      <c r="L30" s="1" t="s">
        <v>2108</v>
      </c>
    </row>
    <row r="31" spans="1:12" ht="15" x14ac:dyDescent="0.25">
      <c r="A31" s="14" t="s">
        <v>1436</v>
      </c>
      <c r="B31" s="14" t="s">
        <v>39</v>
      </c>
      <c r="C31" s="14">
        <v>25</v>
      </c>
      <c r="D31" s="19">
        <v>0.33333333333333331</v>
      </c>
      <c r="E31" s="9" t="s">
        <v>45</v>
      </c>
      <c r="F31" s="9" t="s">
        <v>71</v>
      </c>
      <c r="G31" s="9" t="s">
        <v>228</v>
      </c>
      <c r="H31" s="9" t="s">
        <v>74</v>
      </c>
      <c r="I31" s="9" t="s">
        <v>89</v>
      </c>
      <c r="J31" s="9" t="s">
        <v>76</v>
      </c>
      <c r="K31" s="9" t="s">
        <v>50</v>
      </c>
      <c r="L31" s="1" t="s">
        <v>2108</v>
      </c>
    </row>
    <row r="32" spans="1:12" ht="15" x14ac:dyDescent="0.25">
      <c r="A32" s="14" t="s">
        <v>1585</v>
      </c>
      <c r="B32" s="14" t="s">
        <v>142</v>
      </c>
      <c r="C32" s="14">
        <v>16</v>
      </c>
      <c r="D32" s="19">
        <v>0.21333333333333335</v>
      </c>
      <c r="E32" s="9" t="s">
        <v>68</v>
      </c>
      <c r="F32" s="9" t="s">
        <v>49</v>
      </c>
      <c r="G32" s="9" t="s">
        <v>61</v>
      </c>
      <c r="H32" s="9" t="s">
        <v>74</v>
      </c>
      <c r="I32" s="9" t="s">
        <v>57</v>
      </c>
      <c r="J32" s="9" t="s">
        <v>58</v>
      </c>
      <c r="K32" s="9" t="s">
        <v>50</v>
      </c>
      <c r="L32" s="1" t="s">
        <v>2108</v>
      </c>
    </row>
    <row r="33" spans="1:12" ht="15" x14ac:dyDescent="0.25">
      <c r="A33" s="14" t="s">
        <v>1601</v>
      </c>
      <c r="B33" s="14" t="s">
        <v>142</v>
      </c>
      <c r="C33" s="14">
        <v>27</v>
      </c>
      <c r="D33" s="19">
        <v>0.36</v>
      </c>
      <c r="E33" s="9" t="s">
        <v>174</v>
      </c>
      <c r="F33" s="9" t="s">
        <v>71</v>
      </c>
      <c r="G33" s="9" t="s">
        <v>61</v>
      </c>
      <c r="H33" s="9" t="s">
        <v>74</v>
      </c>
      <c r="I33" s="9" t="s">
        <v>57</v>
      </c>
      <c r="J33" s="9" t="s">
        <v>76</v>
      </c>
      <c r="K33" s="9" t="s">
        <v>50</v>
      </c>
      <c r="L33" s="1" t="s">
        <v>2108</v>
      </c>
    </row>
    <row r="34" spans="1:12" ht="15" x14ac:dyDescent="0.25">
      <c r="A34" s="14" t="s">
        <v>1636</v>
      </c>
      <c r="B34" s="14" t="s">
        <v>39</v>
      </c>
      <c r="C34" s="14">
        <v>32</v>
      </c>
      <c r="D34" s="19">
        <v>0.42666666666666669</v>
      </c>
      <c r="E34" s="9" t="s">
        <v>45</v>
      </c>
      <c r="F34" s="9" t="s">
        <v>71</v>
      </c>
      <c r="G34" s="9" t="s">
        <v>61</v>
      </c>
      <c r="H34" s="9" t="s">
        <v>74</v>
      </c>
      <c r="I34" s="9" t="s">
        <v>57</v>
      </c>
      <c r="J34" s="9" t="s">
        <v>58</v>
      </c>
      <c r="K34" s="9" t="s">
        <v>50</v>
      </c>
      <c r="L34" s="1" t="s">
        <v>2108</v>
      </c>
    </row>
    <row r="35" spans="1:12" ht="15" x14ac:dyDescent="0.25">
      <c r="A35" s="7" t="s">
        <v>1726</v>
      </c>
      <c r="B35" s="7" t="s">
        <v>142</v>
      </c>
      <c r="C35" s="7">
        <v>26</v>
      </c>
      <c r="D35" s="19">
        <v>0.34666666666666668</v>
      </c>
      <c r="E35" s="9" t="s">
        <v>118</v>
      </c>
      <c r="F35" s="9" t="s">
        <v>71</v>
      </c>
      <c r="G35" s="9" t="s">
        <v>77</v>
      </c>
      <c r="H35" s="9" t="s">
        <v>74</v>
      </c>
      <c r="I35" s="9" t="s">
        <v>57</v>
      </c>
      <c r="J35" s="9" t="s">
        <v>76</v>
      </c>
      <c r="K35" s="9" t="s">
        <v>50</v>
      </c>
      <c r="L35" s="1" t="s">
        <v>2108</v>
      </c>
    </row>
    <row r="36" spans="1:12" ht="15" x14ac:dyDescent="0.25">
      <c r="A36" s="14" t="s">
        <v>1745</v>
      </c>
      <c r="B36" s="14" t="s">
        <v>39</v>
      </c>
      <c r="C36" s="14">
        <v>32</v>
      </c>
      <c r="D36" s="19">
        <v>0.42666666666666669</v>
      </c>
      <c r="E36" s="9" t="s">
        <v>118</v>
      </c>
      <c r="F36" s="9" t="s">
        <v>71</v>
      </c>
      <c r="G36" s="9" t="s">
        <v>269</v>
      </c>
      <c r="H36" s="9" t="s">
        <v>74</v>
      </c>
      <c r="I36" s="9" t="s">
        <v>89</v>
      </c>
      <c r="J36" s="9" t="s">
        <v>58</v>
      </c>
      <c r="K36" s="9" t="s">
        <v>50</v>
      </c>
      <c r="L36" s="1" t="s">
        <v>2108</v>
      </c>
    </row>
    <row r="37" spans="1:12" ht="15" x14ac:dyDescent="0.25">
      <c r="A37" s="14" t="s">
        <v>1750</v>
      </c>
      <c r="B37" s="14" t="s">
        <v>142</v>
      </c>
      <c r="C37" s="14">
        <v>38</v>
      </c>
      <c r="D37" s="19">
        <v>0.50666666666666671</v>
      </c>
      <c r="E37" s="9" t="s">
        <v>85</v>
      </c>
      <c r="F37" s="9" t="s">
        <v>71</v>
      </c>
      <c r="G37" s="9" t="s">
        <v>121</v>
      </c>
      <c r="H37" s="9" t="s">
        <v>74</v>
      </c>
      <c r="I37" s="9" t="s">
        <v>57</v>
      </c>
      <c r="J37" s="9" t="s">
        <v>90</v>
      </c>
      <c r="K37" s="9" t="s">
        <v>50</v>
      </c>
      <c r="L37" s="1" t="s">
        <v>2108</v>
      </c>
    </row>
    <row r="38" spans="1:12" ht="15" x14ac:dyDescent="0.25">
      <c r="A38" s="14" t="s">
        <v>2100</v>
      </c>
      <c r="B38" s="14" t="s">
        <v>142</v>
      </c>
      <c r="C38" s="14">
        <v>29</v>
      </c>
      <c r="D38" s="19">
        <v>0.38666666666666666</v>
      </c>
      <c r="E38" s="9" t="s">
        <v>174</v>
      </c>
      <c r="F38" s="9" t="s">
        <v>71</v>
      </c>
      <c r="G38" s="9" t="s">
        <v>77</v>
      </c>
      <c r="H38" s="9" t="s">
        <v>74</v>
      </c>
      <c r="I38" s="9" t="s">
        <v>89</v>
      </c>
      <c r="J38" s="9" t="s">
        <v>76</v>
      </c>
      <c r="K38" s="9" t="s">
        <v>50</v>
      </c>
      <c r="L38" s="1" t="s">
        <v>2108</v>
      </c>
    </row>
    <row r="39" spans="1:12" ht="15" x14ac:dyDescent="0.25">
      <c r="A39" s="7" t="s">
        <v>2103</v>
      </c>
      <c r="B39" s="7" t="s">
        <v>142</v>
      </c>
      <c r="C39" s="7">
        <v>19</v>
      </c>
      <c r="D39" s="19">
        <v>0.25333333333333335</v>
      </c>
      <c r="E39" s="9" t="s">
        <v>85</v>
      </c>
      <c r="F39" s="9" t="s">
        <v>71</v>
      </c>
      <c r="G39" s="9" t="s">
        <v>132</v>
      </c>
      <c r="H39" s="9" t="s">
        <v>74</v>
      </c>
      <c r="I39" s="9" t="s">
        <v>57</v>
      </c>
      <c r="J39" s="9" t="s">
        <v>76</v>
      </c>
      <c r="K39" s="9" t="s">
        <v>50</v>
      </c>
      <c r="L39" s="1" t="s">
        <v>2108</v>
      </c>
    </row>
    <row r="40" spans="1:12" ht="15" x14ac:dyDescent="0.25">
      <c r="A40" s="14" t="s">
        <v>1829</v>
      </c>
      <c r="B40" s="14" t="s">
        <v>142</v>
      </c>
      <c r="C40" s="14">
        <v>22</v>
      </c>
      <c r="D40" s="19">
        <v>0.29333333333333333</v>
      </c>
      <c r="E40" s="9" t="s">
        <v>826</v>
      </c>
      <c r="F40" s="9" t="s">
        <v>49</v>
      </c>
      <c r="G40" s="9" t="s">
        <v>132</v>
      </c>
      <c r="H40" s="9" t="s">
        <v>74</v>
      </c>
      <c r="I40" s="9" t="s">
        <v>57</v>
      </c>
      <c r="J40" s="9" t="s">
        <v>76</v>
      </c>
      <c r="K40" s="9" t="s">
        <v>50</v>
      </c>
      <c r="L40" s="1" t="s">
        <v>2108</v>
      </c>
    </row>
    <row r="41" spans="1:12" ht="15" x14ac:dyDescent="0.25">
      <c r="A41" s="7" t="s">
        <v>2053</v>
      </c>
      <c r="B41" s="7" t="s">
        <v>39</v>
      </c>
      <c r="C41" s="7">
        <v>19</v>
      </c>
      <c r="D41" s="19">
        <v>0.25333333333333335</v>
      </c>
      <c r="E41" s="9" t="s">
        <v>109</v>
      </c>
      <c r="F41" s="9" t="s">
        <v>71</v>
      </c>
      <c r="G41" s="9" t="s">
        <v>61</v>
      </c>
      <c r="H41" s="9" t="s">
        <v>74</v>
      </c>
      <c r="I41" s="9" t="s">
        <v>57</v>
      </c>
      <c r="J41" s="9" t="s">
        <v>58</v>
      </c>
      <c r="K41" s="9" t="s">
        <v>50</v>
      </c>
      <c r="L41" s="1" t="s">
        <v>2108</v>
      </c>
    </row>
    <row r="42" spans="1:12" ht="15" x14ac:dyDescent="0.25">
      <c r="A42" s="7" t="s">
        <v>103</v>
      </c>
      <c r="B42" s="7" t="s">
        <v>142</v>
      </c>
      <c r="C42" s="7">
        <v>21</v>
      </c>
      <c r="D42" s="19">
        <v>0.28000000000000003</v>
      </c>
      <c r="E42" s="9" t="s">
        <v>109</v>
      </c>
      <c r="F42" s="9" t="s">
        <v>49</v>
      </c>
      <c r="G42" s="9" t="s">
        <v>77</v>
      </c>
      <c r="H42" s="9" t="s">
        <v>56</v>
      </c>
      <c r="I42" s="9" t="s">
        <v>57</v>
      </c>
      <c r="J42" s="9" t="s">
        <v>90</v>
      </c>
      <c r="K42" s="9" t="s">
        <v>50</v>
      </c>
      <c r="L42" s="1" t="s">
        <v>2111</v>
      </c>
    </row>
    <row r="43" spans="1:12" ht="15" x14ac:dyDescent="0.25">
      <c r="A43" s="7" t="s">
        <v>270</v>
      </c>
      <c r="B43" s="7" t="s">
        <v>142</v>
      </c>
      <c r="C43" s="7">
        <v>48</v>
      </c>
      <c r="D43" s="19">
        <v>0.64</v>
      </c>
      <c r="E43" s="9" t="s">
        <v>118</v>
      </c>
      <c r="F43" s="9" t="s">
        <v>71</v>
      </c>
      <c r="G43" s="9" t="s">
        <v>121</v>
      </c>
      <c r="H43" s="9" t="s">
        <v>56</v>
      </c>
      <c r="I43" s="9" t="s">
        <v>57</v>
      </c>
      <c r="J43" s="9" t="s">
        <v>58</v>
      </c>
      <c r="K43" s="9" t="s">
        <v>50</v>
      </c>
      <c r="L43" s="1" t="s">
        <v>2111</v>
      </c>
    </row>
    <row r="44" spans="1:12" ht="15" x14ac:dyDescent="0.25">
      <c r="A44" s="7" t="s">
        <v>336</v>
      </c>
      <c r="B44" s="7" t="s">
        <v>39</v>
      </c>
      <c r="C44" s="7">
        <v>28</v>
      </c>
      <c r="D44" s="19">
        <v>0.37333333333333335</v>
      </c>
      <c r="E44" s="9" t="s">
        <v>45</v>
      </c>
      <c r="F44" s="9" t="s">
        <v>71</v>
      </c>
      <c r="G44" s="9" t="s">
        <v>61</v>
      </c>
      <c r="H44" s="9" t="s">
        <v>56</v>
      </c>
      <c r="I44" s="9" t="s">
        <v>89</v>
      </c>
      <c r="J44" s="9" t="s">
        <v>58</v>
      </c>
      <c r="K44" s="9" t="s">
        <v>50</v>
      </c>
      <c r="L44" s="1" t="s">
        <v>2111</v>
      </c>
    </row>
    <row r="45" spans="1:12" ht="15" x14ac:dyDescent="0.25">
      <c r="A45" s="7" t="s">
        <v>529</v>
      </c>
      <c r="B45" s="7" t="s">
        <v>142</v>
      </c>
      <c r="C45" s="7">
        <v>36</v>
      </c>
      <c r="D45" s="19">
        <v>0.48</v>
      </c>
      <c r="E45" s="9" t="s">
        <v>118</v>
      </c>
      <c r="F45" s="9" t="s">
        <v>261</v>
      </c>
      <c r="G45" s="9" t="s">
        <v>228</v>
      </c>
      <c r="H45" s="9" t="s">
        <v>56</v>
      </c>
      <c r="I45" s="9" t="s">
        <v>57</v>
      </c>
      <c r="J45" s="9" t="s">
        <v>58</v>
      </c>
      <c r="K45" s="9" t="s">
        <v>50</v>
      </c>
      <c r="L45" s="1" t="s">
        <v>2111</v>
      </c>
    </row>
    <row r="46" spans="1:12" ht="15" x14ac:dyDescent="0.25">
      <c r="A46" s="13" t="s">
        <v>616</v>
      </c>
      <c r="B46" s="13" t="s">
        <v>142</v>
      </c>
      <c r="C46" s="13">
        <v>29</v>
      </c>
      <c r="D46" s="19">
        <v>0.38666666666666666</v>
      </c>
      <c r="E46" s="9" t="s">
        <v>174</v>
      </c>
      <c r="F46" s="9" t="s">
        <v>71</v>
      </c>
      <c r="G46" s="9" t="s">
        <v>61</v>
      </c>
      <c r="H46" s="9" t="s">
        <v>56</v>
      </c>
      <c r="I46" s="9" t="s">
        <v>57</v>
      </c>
      <c r="J46" s="9" t="s">
        <v>58</v>
      </c>
      <c r="K46" s="9" t="s">
        <v>50</v>
      </c>
      <c r="L46" s="1" t="s">
        <v>2111</v>
      </c>
    </row>
    <row r="47" spans="1:12" ht="15" x14ac:dyDescent="0.25">
      <c r="A47" s="7" t="s">
        <v>703</v>
      </c>
      <c r="B47" s="7" t="s">
        <v>39</v>
      </c>
      <c r="C47" s="7">
        <v>60</v>
      </c>
      <c r="D47" s="19">
        <v>0.8</v>
      </c>
      <c r="E47" s="9" t="s">
        <v>118</v>
      </c>
      <c r="F47" s="9" t="s">
        <v>71</v>
      </c>
      <c r="G47" s="9" t="s">
        <v>77</v>
      </c>
      <c r="H47" s="9" t="s">
        <v>56</v>
      </c>
      <c r="I47" s="9" t="s">
        <v>57</v>
      </c>
      <c r="J47" s="9" t="s">
        <v>58</v>
      </c>
      <c r="K47" s="9" t="s">
        <v>50</v>
      </c>
      <c r="L47" s="1" t="s">
        <v>2111</v>
      </c>
    </row>
    <row r="48" spans="1:12" ht="15" x14ac:dyDescent="0.25">
      <c r="A48" s="15" t="s">
        <v>1045</v>
      </c>
      <c r="B48" s="15" t="s">
        <v>142</v>
      </c>
      <c r="C48" s="15">
        <v>37</v>
      </c>
      <c r="D48" s="19">
        <v>0.49333333333333335</v>
      </c>
      <c r="E48" s="9" t="s">
        <v>45</v>
      </c>
      <c r="F48" s="9" t="s">
        <v>71</v>
      </c>
      <c r="G48" s="9" t="s">
        <v>61</v>
      </c>
      <c r="H48" s="9" t="s">
        <v>56</v>
      </c>
      <c r="I48" s="9" t="s">
        <v>89</v>
      </c>
      <c r="J48" s="9" t="s">
        <v>76</v>
      </c>
      <c r="K48" s="9" t="s">
        <v>50</v>
      </c>
      <c r="L48" s="1" t="s">
        <v>2111</v>
      </c>
    </row>
    <row r="49" spans="1:12" ht="15" x14ac:dyDescent="0.25">
      <c r="A49" s="14" t="s">
        <v>2089</v>
      </c>
      <c r="B49" s="14" t="s">
        <v>142</v>
      </c>
      <c r="C49" s="14">
        <v>58</v>
      </c>
      <c r="D49" s="19">
        <v>0.77333333333333332</v>
      </c>
      <c r="E49" s="9" t="s">
        <v>118</v>
      </c>
      <c r="F49" s="9" t="s">
        <v>49</v>
      </c>
      <c r="G49" s="9" t="s">
        <v>77</v>
      </c>
      <c r="H49" s="9" t="s">
        <v>56</v>
      </c>
      <c r="I49" s="9" t="s">
        <v>89</v>
      </c>
      <c r="J49" s="9" t="s">
        <v>76</v>
      </c>
      <c r="K49" s="9" t="s">
        <v>53</v>
      </c>
      <c r="L49" s="1" t="s">
        <v>2111</v>
      </c>
    </row>
    <row r="50" spans="1:12" ht="15" x14ac:dyDescent="0.25">
      <c r="A50" s="7" t="s">
        <v>1243</v>
      </c>
      <c r="B50" s="7" t="s">
        <v>142</v>
      </c>
      <c r="C50" s="7">
        <v>29</v>
      </c>
      <c r="D50" s="19">
        <v>0.38666666666666666</v>
      </c>
      <c r="E50" s="9" t="s">
        <v>118</v>
      </c>
      <c r="F50" s="9" t="s">
        <v>71</v>
      </c>
      <c r="G50" s="9" t="s">
        <v>269</v>
      </c>
      <c r="H50" s="9" t="s">
        <v>56</v>
      </c>
      <c r="I50" s="9" t="s">
        <v>57</v>
      </c>
      <c r="J50" s="9" t="s">
        <v>76</v>
      </c>
      <c r="K50" s="9" t="s">
        <v>50</v>
      </c>
      <c r="L50" s="1" t="s">
        <v>2111</v>
      </c>
    </row>
    <row r="51" spans="1:12" ht="15" x14ac:dyDescent="0.25">
      <c r="A51" s="7" t="s">
        <v>1272</v>
      </c>
      <c r="B51" s="7" t="s">
        <v>39</v>
      </c>
      <c r="C51" s="7">
        <v>28</v>
      </c>
      <c r="D51" s="19">
        <v>0.37333333333333335</v>
      </c>
      <c r="E51" s="9" t="s">
        <v>68</v>
      </c>
      <c r="F51" s="9" t="s">
        <v>71</v>
      </c>
      <c r="G51" s="9" t="s">
        <v>61</v>
      </c>
      <c r="H51" s="9" t="s">
        <v>56</v>
      </c>
      <c r="I51" s="9" t="s">
        <v>89</v>
      </c>
      <c r="J51" s="9" t="s">
        <v>58</v>
      </c>
      <c r="K51" s="9" t="s">
        <v>50</v>
      </c>
      <c r="L51" s="1" t="s">
        <v>2111</v>
      </c>
    </row>
    <row r="52" spans="1:12" ht="15" x14ac:dyDescent="0.25">
      <c r="A52" s="7" t="s">
        <v>1302</v>
      </c>
      <c r="B52" s="7" t="s">
        <v>39</v>
      </c>
      <c r="C52" s="7">
        <v>23</v>
      </c>
      <c r="D52" s="19">
        <v>0.30666666666666664</v>
      </c>
      <c r="E52" s="9" t="s">
        <v>68</v>
      </c>
      <c r="F52" s="9" t="s">
        <v>49</v>
      </c>
      <c r="G52" s="9" t="s">
        <v>77</v>
      </c>
      <c r="H52" s="9" t="s">
        <v>56</v>
      </c>
      <c r="I52" s="9" t="s">
        <v>89</v>
      </c>
      <c r="J52" s="9" t="s">
        <v>58</v>
      </c>
      <c r="K52" s="9" t="s">
        <v>50</v>
      </c>
      <c r="L52" s="1" t="s">
        <v>2111</v>
      </c>
    </row>
    <row r="53" spans="1:12" ht="15" x14ac:dyDescent="0.25">
      <c r="A53" s="7" t="s">
        <v>1308</v>
      </c>
      <c r="B53" s="7" t="s">
        <v>142</v>
      </c>
      <c r="C53" s="7">
        <v>18</v>
      </c>
      <c r="D53" s="19">
        <v>0.24</v>
      </c>
      <c r="E53" s="9" t="s">
        <v>68</v>
      </c>
      <c r="F53" s="9" t="s">
        <v>151</v>
      </c>
      <c r="G53" s="9" t="s">
        <v>61</v>
      </c>
      <c r="H53" s="9" t="s">
        <v>56</v>
      </c>
      <c r="I53" s="9" t="s">
        <v>57</v>
      </c>
      <c r="J53" s="9" t="s">
        <v>76</v>
      </c>
      <c r="K53" s="9" t="s">
        <v>50</v>
      </c>
      <c r="L53" s="1" t="s">
        <v>2111</v>
      </c>
    </row>
    <row r="54" spans="1:12" ht="15" x14ac:dyDescent="0.25">
      <c r="A54" s="7" t="s">
        <v>1343</v>
      </c>
      <c r="B54" s="7" t="s">
        <v>39</v>
      </c>
      <c r="C54" s="7">
        <v>39</v>
      </c>
      <c r="D54" s="19">
        <v>0.52</v>
      </c>
      <c r="E54" s="9" t="s">
        <v>118</v>
      </c>
      <c r="F54" s="9" t="s">
        <v>71</v>
      </c>
      <c r="G54" s="9" t="s">
        <v>269</v>
      </c>
      <c r="H54" s="9" t="s">
        <v>56</v>
      </c>
      <c r="I54" s="9" t="s">
        <v>57</v>
      </c>
      <c r="J54" s="9" t="s">
        <v>58</v>
      </c>
      <c r="K54" s="9" t="s">
        <v>50</v>
      </c>
      <c r="L54" s="1" t="s">
        <v>2111</v>
      </c>
    </row>
    <row r="55" spans="1:12" ht="15" x14ac:dyDescent="0.25">
      <c r="A55" s="14" t="s">
        <v>1373</v>
      </c>
      <c r="B55" s="14" t="s">
        <v>142</v>
      </c>
      <c r="C55" s="14">
        <v>20</v>
      </c>
      <c r="D55" s="19">
        <v>0.26666666666666666</v>
      </c>
      <c r="E55" s="9" t="s">
        <v>45</v>
      </c>
      <c r="F55" s="9" t="s">
        <v>49</v>
      </c>
      <c r="G55" s="9" t="s">
        <v>77</v>
      </c>
      <c r="H55" s="9" t="s">
        <v>56</v>
      </c>
      <c r="I55" s="9" t="s">
        <v>57</v>
      </c>
      <c r="J55" s="9" t="s">
        <v>76</v>
      </c>
      <c r="K55" s="9" t="s">
        <v>53</v>
      </c>
      <c r="L55" s="1" t="s">
        <v>2111</v>
      </c>
    </row>
    <row r="56" spans="1:12" ht="15" x14ac:dyDescent="0.25">
      <c r="A56" s="14" t="s">
        <v>1408</v>
      </c>
      <c r="B56" s="14" t="s">
        <v>142</v>
      </c>
      <c r="C56" s="14">
        <v>31</v>
      </c>
      <c r="D56" s="19">
        <v>0.41333333333333333</v>
      </c>
      <c r="E56" s="9" t="s">
        <v>45</v>
      </c>
      <c r="F56" s="9" t="s">
        <v>71</v>
      </c>
      <c r="G56" s="9" t="s">
        <v>61</v>
      </c>
      <c r="H56" s="9" t="s">
        <v>56</v>
      </c>
      <c r="I56" s="9" t="s">
        <v>57</v>
      </c>
      <c r="J56" s="9" t="s">
        <v>58</v>
      </c>
      <c r="K56" s="9" t="s">
        <v>50</v>
      </c>
      <c r="L56" s="1" t="s">
        <v>2111</v>
      </c>
    </row>
    <row r="57" spans="1:12" ht="15" x14ac:dyDescent="0.25">
      <c r="A57" s="14" t="s">
        <v>2096</v>
      </c>
      <c r="B57" s="14" t="s">
        <v>39</v>
      </c>
      <c r="C57" s="14">
        <v>19</v>
      </c>
      <c r="D57" s="19">
        <v>0.25333333333333335</v>
      </c>
      <c r="E57" s="9" t="s">
        <v>68</v>
      </c>
      <c r="F57" s="9" t="s">
        <v>71</v>
      </c>
      <c r="G57" s="9" t="s">
        <v>61</v>
      </c>
      <c r="H57" s="9" t="s">
        <v>56</v>
      </c>
      <c r="I57" s="9" t="s">
        <v>57</v>
      </c>
      <c r="J57" s="9" t="s">
        <v>76</v>
      </c>
      <c r="K57" s="9" t="s">
        <v>50</v>
      </c>
      <c r="L57" s="1" t="s">
        <v>2111</v>
      </c>
    </row>
    <row r="58" spans="1:12" ht="15" x14ac:dyDescent="0.25">
      <c r="A58" s="14" t="s">
        <v>1465</v>
      </c>
      <c r="B58" s="14" t="s">
        <v>39</v>
      </c>
      <c r="C58" s="14">
        <v>35</v>
      </c>
      <c r="D58" s="19">
        <v>0.46666666666666667</v>
      </c>
      <c r="E58" s="9" t="s">
        <v>118</v>
      </c>
      <c r="F58" s="9" t="s">
        <v>71</v>
      </c>
      <c r="G58" s="9" t="s">
        <v>228</v>
      </c>
      <c r="H58" s="9" t="s">
        <v>56</v>
      </c>
      <c r="I58" s="9" t="s">
        <v>292</v>
      </c>
      <c r="J58" s="9" t="s">
        <v>76</v>
      </c>
      <c r="K58" s="9" t="s">
        <v>50</v>
      </c>
      <c r="L58" s="1" t="s">
        <v>2111</v>
      </c>
    </row>
    <row r="59" spans="1:12" ht="15" x14ac:dyDescent="0.25">
      <c r="A59" s="14" t="s">
        <v>1513</v>
      </c>
      <c r="B59" s="14" t="s">
        <v>142</v>
      </c>
      <c r="C59" s="14">
        <v>23</v>
      </c>
      <c r="D59" s="19">
        <v>0.30666666666666664</v>
      </c>
      <c r="E59" s="9" t="s">
        <v>45</v>
      </c>
      <c r="F59" s="9" t="s">
        <v>71</v>
      </c>
      <c r="G59" s="9" t="s">
        <v>121</v>
      </c>
      <c r="H59" s="9" t="s">
        <v>56</v>
      </c>
      <c r="I59" s="9" t="s">
        <v>57</v>
      </c>
      <c r="J59" s="9" t="s">
        <v>76</v>
      </c>
      <c r="K59" s="9" t="s">
        <v>50</v>
      </c>
      <c r="L59" s="1" t="s">
        <v>2111</v>
      </c>
    </row>
    <row r="60" spans="1:12" ht="15" x14ac:dyDescent="0.25">
      <c r="A60" s="7" t="s">
        <v>2010</v>
      </c>
      <c r="B60" s="7" t="s">
        <v>39</v>
      </c>
      <c r="C60" s="7">
        <v>43</v>
      </c>
      <c r="D60" s="19">
        <v>0.57333333333333336</v>
      </c>
      <c r="E60" s="9" t="s">
        <v>45</v>
      </c>
      <c r="F60" s="9" t="s">
        <v>71</v>
      </c>
      <c r="G60" s="9" t="s">
        <v>132</v>
      </c>
      <c r="H60" s="9" t="s">
        <v>56</v>
      </c>
      <c r="I60" s="9" t="s">
        <v>57</v>
      </c>
      <c r="J60" s="9" t="s">
        <v>58</v>
      </c>
      <c r="K60" s="9" t="s">
        <v>50</v>
      </c>
      <c r="L60" s="1" t="s">
        <v>2111</v>
      </c>
    </row>
    <row r="61" spans="1:12" ht="15" x14ac:dyDescent="0.25">
      <c r="A61" s="7" t="s">
        <v>2064</v>
      </c>
      <c r="B61" s="7" t="s">
        <v>39</v>
      </c>
      <c r="C61" s="7">
        <v>36</v>
      </c>
      <c r="D61" s="19">
        <v>0.48</v>
      </c>
      <c r="E61" s="9" t="s">
        <v>118</v>
      </c>
      <c r="F61" s="9" t="s">
        <v>71</v>
      </c>
      <c r="G61" s="9" t="s">
        <v>121</v>
      </c>
      <c r="H61" s="9" t="s">
        <v>56</v>
      </c>
      <c r="I61" s="9" t="s">
        <v>89</v>
      </c>
      <c r="J61" s="9" t="s">
        <v>58</v>
      </c>
      <c r="K61" s="9" t="s">
        <v>50</v>
      </c>
      <c r="L61" s="1" t="s">
        <v>2111</v>
      </c>
    </row>
    <row r="62" spans="1:12" ht="15" x14ac:dyDescent="0.25">
      <c r="A62" s="7" t="s">
        <v>134</v>
      </c>
      <c r="B62" s="7" t="s">
        <v>142</v>
      </c>
      <c r="C62" s="7">
        <v>35</v>
      </c>
      <c r="D62" s="19">
        <v>0.46666666666666667</v>
      </c>
      <c r="E62" s="9" t="s">
        <v>118</v>
      </c>
      <c r="F62" s="9" t="s">
        <v>71</v>
      </c>
      <c r="G62" s="9" t="s">
        <v>77</v>
      </c>
      <c r="H62" s="9" t="s">
        <v>88</v>
      </c>
      <c r="I62" s="9" t="s">
        <v>89</v>
      </c>
      <c r="J62" s="9" t="s">
        <v>76</v>
      </c>
      <c r="K62" s="9" t="s">
        <v>50</v>
      </c>
      <c r="L62" s="1" t="s">
        <v>2111</v>
      </c>
    </row>
    <row r="63" spans="1:12" ht="15" x14ac:dyDescent="0.25">
      <c r="A63" s="7" t="s">
        <v>161</v>
      </c>
      <c r="B63" s="7" t="s">
        <v>142</v>
      </c>
      <c r="C63" s="7">
        <v>28</v>
      </c>
      <c r="D63" s="19">
        <v>0.37333333333333335</v>
      </c>
      <c r="E63" s="9" t="s">
        <v>118</v>
      </c>
      <c r="F63" s="9" t="s">
        <v>49</v>
      </c>
      <c r="G63" s="9" t="s">
        <v>61</v>
      </c>
      <c r="H63" s="9" t="s">
        <v>88</v>
      </c>
      <c r="I63" s="9" t="s">
        <v>89</v>
      </c>
      <c r="J63" s="9" t="s">
        <v>76</v>
      </c>
      <c r="K63" s="9" t="s">
        <v>50</v>
      </c>
      <c r="L63" s="1" t="s">
        <v>2111</v>
      </c>
    </row>
    <row r="64" spans="1:12" ht="15" x14ac:dyDescent="0.25">
      <c r="A64" s="7" t="s">
        <v>235</v>
      </c>
      <c r="B64" s="7" t="s">
        <v>142</v>
      </c>
      <c r="C64" s="7">
        <v>30</v>
      </c>
      <c r="D64" s="19">
        <v>0.4</v>
      </c>
      <c r="E64" s="9" t="s">
        <v>98</v>
      </c>
      <c r="F64" s="9" t="s">
        <v>71</v>
      </c>
      <c r="G64" s="9" t="s">
        <v>77</v>
      </c>
      <c r="H64" s="9" t="s">
        <v>88</v>
      </c>
      <c r="I64" s="9" t="s">
        <v>57</v>
      </c>
      <c r="J64" s="9" t="s">
        <v>76</v>
      </c>
      <c r="K64" s="9" t="s">
        <v>50</v>
      </c>
      <c r="L64" s="1" t="s">
        <v>2111</v>
      </c>
    </row>
    <row r="65" spans="1:12" ht="15" x14ac:dyDescent="0.25">
      <c r="A65" s="7" t="s">
        <v>343</v>
      </c>
      <c r="B65" s="7" t="s">
        <v>142</v>
      </c>
      <c r="C65" s="7">
        <v>50</v>
      </c>
      <c r="D65" s="19">
        <v>0.66666666666666663</v>
      </c>
      <c r="E65" s="9" t="s">
        <v>118</v>
      </c>
      <c r="F65" s="9" t="s">
        <v>71</v>
      </c>
      <c r="G65" s="9" t="s">
        <v>121</v>
      </c>
      <c r="H65" s="9" t="s">
        <v>88</v>
      </c>
      <c r="I65" s="9" t="s">
        <v>57</v>
      </c>
      <c r="J65" s="9" t="s">
        <v>76</v>
      </c>
      <c r="K65" s="9" t="s">
        <v>50</v>
      </c>
      <c r="L65" s="1" t="s">
        <v>2111</v>
      </c>
    </row>
    <row r="66" spans="1:12" ht="15" x14ac:dyDescent="0.25">
      <c r="A66" s="7" t="s">
        <v>563</v>
      </c>
      <c r="B66" s="7" t="s">
        <v>39</v>
      </c>
      <c r="C66" s="7">
        <v>39</v>
      </c>
      <c r="D66" s="19">
        <v>0.52</v>
      </c>
      <c r="E66" s="9" t="s">
        <v>118</v>
      </c>
      <c r="F66" s="9" t="s">
        <v>49</v>
      </c>
      <c r="G66" s="9" t="s">
        <v>269</v>
      </c>
      <c r="H66" s="9" t="s">
        <v>88</v>
      </c>
      <c r="I66" s="9" t="s">
        <v>57</v>
      </c>
      <c r="J66" s="9" t="s">
        <v>76</v>
      </c>
      <c r="K66" s="9" t="s">
        <v>50</v>
      </c>
      <c r="L66" s="1" t="s">
        <v>2111</v>
      </c>
    </row>
    <row r="67" spans="1:12" ht="15" x14ac:dyDescent="0.25">
      <c r="A67" s="7" t="s">
        <v>769</v>
      </c>
      <c r="B67" s="7" t="s">
        <v>142</v>
      </c>
      <c r="C67" s="7">
        <v>33</v>
      </c>
      <c r="D67" s="19">
        <v>0.44</v>
      </c>
      <c r="E67" s="9" t="s">
        <v>109</v>
      </c>
      <c r="F67" s="9" t="s">
        <v>49</v>
      </c>
      <c r="G67" s="9" t="s">
        <v>61</v>
      </c>
      <c r="H67" s="9" t="s">
        <v>88</v>
      </c>
      <c r="I67" s="9" t="s">
        <v>57</v>
      </c>
      <c r="J67" s="9" t="s">
        <v>58</v>
      </c>
      <c r="K67" s="9" t="s">
        <v>50</v>
      </c>
      <c r="L67" s="1" t="s">
        <v>2111</v>
      </c>
    </row>
    <row r="68" spans="1:12" ht="15" x14ac:dyDescent="0.25">
      <c r="A68" s="7" t="s">
        <v>869</v>
      </c>
      <c r="B68" s="7" t="s">
        <v>142</v>
      </c>
      <c r="C68" s="7">
        <v>30</v>
      </c>
      <c r="D68" s="19">
        <v>0.4</v>
      </c>
      <c r="E68" s="9" t="s">
        <v>174</v>
      </c>
      <c r="F68" s="9" t="s">
        <v>49</v>
      </c>
      <c r="G68" s="9" t="s">
        <v>132</v>
      </c>
      <c r="H68" s="9" t="s">
        <v>88</v>
      </c>
      <c r="I68" s="9" t="s">
        <v>57</v>
      </c>
      <c r="J68" s="9" t="s">
        <v>58</v>
      </c>
      <c r="K68" s="9" t="s">
        <v>50</v>
      </c>
      <c r="L68" s="1" t="s">
        <v>2111</v>
      </c>
    </row>
    <row r="69" spans="1:12" ht="15" x14ac:dyDescent="0.25">
      <c r="A69" s="14" t="s">
        <v>945</v>
      </c>
      <c r="B69" s="14" t="s">
        <v>142</v>
      </c>
      <c r="C69" s="14">
        <v>32</v>
      </c>
      <c r="D69" s="19">
        <v>0.42666666666666669</v>
      </c>
      <c r="E69" s="9" t="s">
        <v>68</v>
      </c>
      <c r="F69" s="9" t="s">
        <v>71</v>
      </c>
      <c r="G69" s="9" t="s">
        <v>228</v>
      </c>
      <c r="H69" s="9" t="s">
        <v>88</v>
      </c>
      <c r="I69" s="9" t="s">
        <v>89</v>
      </c>
      <c r="J69" s="9" t="s">
        <v>90</v>
      </c>
      <c r="K69" s="9" t="s">
        <v>50</v>
      </c>
      <c r="L69" s="1" t="s">
        <v>2111</v>
      </c>
    </row>
    <row r="70" spans="1:12" ht="15" x14ac:dyDescent="0.25">
      <c r="A70" s="14" t="s">
        <v>1058</v>
      </c>
      <c r="B70" s="14" t="s">
        <v>142</v>
      </c>
      <c r="C70" s="14">
        <v>26</v>
      </c>
      <c r="D70" s="19">
        <v>0.34666666666666668</v>
      </c>
      <c r="E70" s="9" t="s">
        <v>109</v>
      </c>
      <c r="F70" s="9" t="s">
        <v>71</v>
      </c>
      <c r="G70" s="9" t="s">
        <v>61</v>
      </c>
      <c r="H70" s="9" t="s">
        <v>88</v>
      </c>
      <c r="I70" s="9" t="s">
        <v>89</v>
      </c>
      <c r="J70" s="9" t="s">
        <v>76</v>
      </c>
      <c r="K70" s="9" t="s">
        <v>50</v>
      </c>
      <c r="L70" s="1" t="s">
        <v>2111</v>
      </c>
    </row>
    <row r="71" spans="1:12" ht="15" x14ac:dyDescent="0.25">
      <c r="A71" s="14" t="s">
        <v>1109</v>
      </c>
      <c r="B71" s="14" t="s">
        <v>142</v>
      </c>
      <c r="C71" s="14">
        <v>36</v>
      </c>
      <c r="D71" s="19">
        <v>0.48</v>
      </c>
      <c r="E71" s="9" t="s">
        <v>118</v>
      </c>
      <c r="F71" s="9" t="s">
        <v>71</v>
      </c>
      <c r="G71" s="9" t="s">
        <v>77</v>
      </c>
      <c r="H71" s="9" t="s">
        <v>88</v>
      </c>
      <c r="I71" s="9" t="s">
        <v>57</v>
      </c>
      <c r="J71" s="9" t="s">
        <v>76</v>
      </c>
      <c r="K71" s="9" t="s">
        <v>53</v>
      </c>
      <c r="L71" s="1" t="s">
        <v>2111</v>
      </c>
    </row>
    <row r="72" spans="1:12" ht="15" x14ac:dyDescent="0.25">
      <c r="A72" s="16" t="s">
        <v>1173</v>
      </c>
      <c r="B72" s="16" t="s">
        <v>39</v>
      </c>
      <c r="C72" s="17">
        <v>30</v>
      </c>
      <c r="D72" s="19">
        <v>0.4</v>
      </c>
      <c r="E72" s="9" t="s">
        <v>197</v>
      </c>
      <c r="F72" s="9" t="s">
        <v>71</v>
      </c>
      <c r="G72" s="9" t="s">
        <v>61</v>
      </c>
      <c r="H72" s="9" t="s">
        <v>88</v>
      </c>
      <c r="I72" s="9" t="s">
        <v>89</v>
      </c>
      <c r="J72" s="9" t="s">
        <v>76</v>
      </c>
      <c r="K72" s="9" t="s">
        <v>50</v>
      </c>
      <c r="L72" s="1" t="s">
        <v>2111</v>
      </c>
    </row>
    <row r="73" spans="1:12" ht="15" x14ac:dyDescent="0.25">
      <c r="A73" s="7" t="s">
        <v>2093</v>
      </c>
      <c r="B73" s="7" t="s">
        <v>142</v>
      </c>
      <c r="C73" s="7">
        <v>31</v>
      </c>
      <c r="D73" s="19">
        <v>0.41333333333333333</v>
      </c>
      <c r="E73" s="9" t="s">
        <v>85</v>
      </c>
      <c r="F73" s="9" t="s">
        <v>71</v>
      </c>
      <c r="G73" s="9" t="s">
        <v>77</v>
      </c>
      <c r="H73" s="9" t="s">
        <v>88</v>
      </c>
      <c r="I73" s="9" t="s">
        <v>57</v>
      </c>
      <c r="J73" s="9" t="s">
        <v>90</v>
      </c>
      <c r="K73" s="9" t="s">
        <v>53</v>
      </c>
      <c r="L73" s="1" t="s">
        <v>2111</v>
      </c>
    </row>
    <row r="74" spans="1:12" ht="15" x14ac:dyDescent="0.25">
      <c r="A74" s="14" t="s">
        <v>1386</v>
      </c>
      <c r="B74" s="14" t="s">
        <v>142</v>
      </c>
      <c r="C74" s="14">
        <v>26</v>
      </c>
      <c r="D74" s="19">
        <v>0.34666666666666668</v>
      </c>
      <c r="E74" s="9" t="s">
        <v>826</v>
      </c>
      <c r="F74" s="9" t="s">
        <v>151</v>
      </c>
      <c r="G74" s="9" t="s">
        <v>121</v>
      </c>
      <c r="H74" s="9" t="s">
        <v>88</v>
      </c>
      <c r="I74" s="9" t="s">
        <v>57</v>
      </c>
      <c r="J74" s="9" t="s">
        <v>76</v>
      </c>
      <c r="K74" s="9" t="s">
        <v>50</v>
      </c>
      <c r="L74" s="1" t="s">
        <v>2111</v>
      </c>
    </row>
    <row r="75" spans="1:12" ht="15" x14ac:dyDescent="0.25">
      <c r="A75" s="14" t="s">
        <v>1416</v>
      </c>
      <c r="B75" s="14" t="s">
        <v>142</v>
      </c>
      <c r="C75" s="14">
        <v>31</v>
      </c>
      <c r="D75" s="19">
        <v>0.41333333333333333</v>
      </c>
      <c r="E75" s="9" t="s">
        <v>68</v>
      </c>
      <c r="F75" s="9" t="s">
        <v>71</v>
      </c>
      <c r="G75" s="9" t="s">
        <v>269</v>
      </c>
      <c r="H75" s="9" t="s">
        <v>88</v>
      </c>
      <c r="I75" s="9" t="s">
        <v>57</v>
      </c>
      <c r="J75" s="9" t="s">
        <v>76</v>
      </c>
      <c r="K75" s="9" t="s">
        <v>50</v>
      </c>
      <c r="L75" s="1" t="s">
        <v>2111</v>
      </c>
    </row>
    <row r="76" spans="1:12" ht="15" x14ac:dyDescent="0.25">
      <c r="A76" s="14" t="s">
        <v>1442</v>
      </c>
      <c r="B76" s="14" t="s">
        <v>142</v>
      </c>
      <c r="C76" s="14">
        <v>30</v>
      </c>
      <c r="D76" s="19">
        <v>0.4</v>
      </c>
      <c r="E76" s="9" t="s">
        <v>45</v>
      </c>
      <c r="F76" s="9" t="s">
        <v>71</v>
      </c>
      <c r="G76" s="9" t="s">
        <v>228</v>
      </c>
      <c r="H76" s="9" t="s">
        <v>88</v>
      </c>
      <c r="I76" s="9" t="s">
        <v>57</v>
      </c>
      <c r="J76" s="9" t="s">
        <v>58</v>
      </c>
      <c r="K76" s="9" t="s">
        <v>50</v>
      </c>
      <c r="L76" s="1" t="s">
        <v>2111</v>
      </c>
    </row>
    <row r="77" spans="1:12" ht="15" x14ac:dyDescent="0.25">
      <c r="A77" s="7" t="s">
        <v>1732</v>
      </c>
      <c r="B77" s="7" t="s">
        <v>39</v>
      </c>
      <c r="C77" s="7">
        <v>23</v>
      </c>
      <c r="D77" s="19">
        <v>0.30666666666666664</v>
      </c>
      <c r="E77" s="9" t="s">
        <v>118</v>
      </c>
      <c r="F77" s="9" t="s">
        <v>71</v>
      </c>
      <c r="G77" s="9" t="s">
        <v>121</v>
      </c>
      <c r="H77" s="9" t="s">
        <v>88</v>
      </c>
      <c r="I77" s="9" t="s">
        <v>89</v>
      </c>
      <c r="J77" s="9" t="s">
        <v>76</v>
      </c>
      <c r="K77" s="9" t="s">
        <v>50</v>
      </c>
      <c r="L77" s="1" t="s">
        <v>2111</v>
      </c>
    </row>
    <row r="78" spans="1:12" ht="15" x14ac:dyDescent="0.25">
      <c r="A78" s="14" t="s">
        <v>1762</v>
      </c>
      <c r="B78" s="14" t="s">
        <v>142</v>
      </c>
      <c r="C78" s="14">
        <v>41</v>
      </c>
      <c r="D78" s="19">
        <v>0.54666666666666663</v>
      </c>
      <c r="E78" s="9" t="s">
        <v>118</v>
      </c>
      <c r="F78" s="9" t="s">
        <v>71</v>
      </c>
      <c r="G78" s="9" t="s">
        <v>61</v>
      </c>
      <c r="H78" s="9" t="s">
        <v>88</v>
      </c>
      <c r="I78" s="9" t="s">
        <v>89</v>
      </c>
      <c r="J78" s="9" t="s">
        <v>76</v>
      </c>
      <c r="K78" s="9" t="s">
        <v>50</v>
      </c>
      <c r="L78" s="1" t="s">
        <v>2111</v>
      </c>
    </row>
    <row r="79" spans="1:12" ht="15" x14ac:dyDescent="0.25">
      <c r="A79" s="14" t="s">
        <v>1895</v>
      </c>
      <c r="B79" s="14" t="s">
        <v>39</v>
      </c>
      <c r="C79" s="14">
        <v>23</v>
      </c>
      <c r="D79" s="19">
        <v>0.30666666666666664</v>
      </c>
      <c r="E79" s="9" t="s">
        <v>1900</v>
      </c>
      <c r="F79" s="9" t="s">
        <v>71</v>
      </c>
      <c r="G79" s="9" t="s">
        <v>132</v>
      </c>
      <c r="H79" s="9" t="s">
        <v>88</v>
      </c>
      <c r="I79" s="9" t="s">
        <v>57</v>
      </c>
      <c r="J79" s="9" t="s">
        <v>76</v>
      </c>
      <c r="K79" s="9" t="s">
        <v>50</v>
      </c>
      <c r="L79" s="1" t="s">
        <v>2111</v>
      </c>
    </row>
    <row r="80" spans="1:12" ht="15" x14ac:dyDescent="0.25">
      <c r="A80" s="7" t="s">
        <v>1958</v>
      </c>
      <c r="B80" s="7" t="s">
        <v>142</v>
      </c>
      <c r="C80" s="7">
        <v>33</v>
      </c>
      <c r="D80" s="19">
        <v>0.44</v>
      </c>
      <c r="E80" s="9" t="s">
        <v>118</v>
      </c>
      <c r="F80" s="9" t="s">
        <v>151</v>
      </c>
      <c r="G80" s="9" t="s">
        <v>77</v>
      </c>
      <c r="H80" s="9" t="s">
        <v>88</v>
      </c>
      <c r="I80" s="9" t="s">
        <v>57</v>
      </c>
      <c r="J80" s="9" t="s">
        <v>90</v>
      </c>
      <c r="K80" s="9" t="s">
        <v>50</v>
      </c>
      <c r="L80" s="1" t="s">
        <v>2111</v>
      </c>
    </row>
    <row r="81" spans="1:12" ht="15" x14ac:dyDescent="0.25">
      <c r="A81" s="13" t="s">
        <v>2033</v>
      </c>
      <c r="B81" s="13" t="s">
        <v>142</v>
      </c>
      <c r="C81" s="13">
        <v>40</v>
      </c>
      <c r="D81" s="19">
        <v>0.53333333333333333</v>
      </c>
      <c r="E81" s="9" t="s">
        <v>118</v>
      </c>
      <c r="F81" s="9" t="s">
        <v>49</v>
      </c>
      <c r="G81" s="9" t="s">
        <v>121</v>
      </c>
      <c r="H81" s="9" t="s">
        <v>88</v>
      </c>
      <c r="I81" s="9" t="s">
        <v>89</v>
      </c>
      <c r="J81" s="9" t="s">
        <v>76</v>
      </c>
      <c r="K81" s="9" t="s">
        <v>50</v>
      </c>
      <c r="L81" s="1" t="s">
        <v>2111</v>
      </c>
    </row>
    <row r="82" spans="1:12" ht="15" x14ac:dyDescent="0.25">
      <c r="A82" s="7"/>
      <c r="B82" s="7"/>
      <c r="C82" s="7"/>
      <c r="D82" s="19"/>
      <c r="E82" s="9"/>
      <c r="F82" s="9"/>
      <c r="G82" s="9"/>
      <c r="H82" s="9"/>
      <c r="I82" s="9"/>
      <c r="J82" s="9"/>
      <c r="K82" s="9"/>
      <c r="L82" s="1"/>
    </row>
    <row r="83" spans="1:12" ht="15" x14ac:dyDescent="0.25">
      <c r="A83" s="7"/>
      <c r="B83" s="7"/>
      <c r="C83" s="7"/>
      <c r="D83" s="19"/>
      <c r="E83" s="9"/>
      <c r="F83" s="9"/>
      <c r="G83" s="9"/>
      <c r="H83" s="9"/>
      <c r="I83" s="9"/>
      <c r="J83" s="9"/>
      <c r="K83" s="9"/>
      <c r="L83" s="1"/>
    </row>
    <row r="84" spans="1:12" ht="15" x14ac:dyDescent="0.25">
      <c r="A84" s="7"/>
      <c r="B84" s="7"/>
      <c r="C84" s="7"/>
      <c r="D84" s="19"/>
      <c r="E84" s="9"/>
      <c r="F84" s="9"/>
      <c r="G84" s="9"/>
      <c r="H84" s="9"/>
      <c r="I84" s="9"/>
      <c r="J84" s="9"/>
      <c r="K84" s="9"/>
      <c r="L84" s="1"/>
    </row>
    <row r="85" spans="1:12" ht="15" x14ac:dyDescent="0.25">
      <c r="A85" s="7"/>
      <c r="B85" s="7"/>
      <c r="C85" s="7"/>
      <c r="D85" s="19"/>
      <c r="E85" s="9"/>
      <c r="F85" s="9"/>
      <c r="G85" s="9"/>
      <c r="H85" s="9"/>
      <c r="I85" s="9"/>
      <c r="J85" s="9"/>
      <c r="K85" s="9"/>
      <c r="L85" s="1"/>
    </row>
    <row r="86" spans="1:12" ht="15" x14ac:dyDescent="0.25">
      <c r="A86" s="1"/>
      <c r="B86" s="1"/>
      <c r="C86" s="8"/>
      <c r="D86" s="19"/>
      <c r="E86" s="9"/>
      <c r="F86" s="9"/>
      <c r="G86" s="9"/>
      <c r="H86" s="9"/>
      <c r="I86" s="9"/>
      <c r="J86" s="9"/>
      <c r="K86" s="9"/>
      <c r="L86" s="1"/>
    </row>
    <row r="87" spans="1:12" ht="15" x14ac:dyDescent="0.25">
      <c r="A87" s="7"/>
      <c r="B87" s="7"/>
      <c r="C87" s="7"/>
      <c r="D87" s="19"/>
      <c r="E87" s="9"/>
      <c r="F87" s="9"/>
      <c r="G87" s="9"/>
      <c r="H87" s="9"/>
      <c r="I87" s="9"/>
      <c r="J87" s="9"/>
      <c r="K87" s="9"/>
      <c r="L87" s="1"/>
    </row>
    <row r="88" spans="1:12" ht="15" x14ac:dyDescent="0.25">
      <c r="A88" s="7"/>
      <c r="B88" s="7"/>
      <c r="C88" s="7"/>
      <c r="D88" s="19"/>
      <c r="E88" s="9"/>
      <c r="F88" s="9"/>
      <c r="G88" s="9"/>
      <c r="H88" s="9"/>
      <c r="I88" s="9"/>
      <c r="J88" s="9"/>
      <c r="K88" s="9"/>
      <c r="L88" s="1"/>
    </row>
    <row r="89" spans="1:12" ht="15" x14ac:dyDescent="0.25">
      <c r="A89" s="7"/>
      <c r="B89" s="7"/>
      <c r="C89" s="7"/>
      <c r="D89" s="19"/>
      <c r="E89" s="9"/>
      <c r="F89" s="9"/>
      <c r="G89" s="9"/>
      <c r="H89" s="9"/>
      <c r="I89" s="9"/>
      <c r="J89" s="9"/>
      <c r="K89" s="9"/>
      <c r="L89" s="1"/>
    </row>
    <row r="90" spans="1:12" ht="15" x14ac:dyDescent="0.25">
      <c r="A90" s="7"/>
      <c r="B90" s="7"/>
      <c r="C90" s="7"/>
      <c r="D90" s="19"/>
      <c r="E90" s="9"/>
      <c r="F90" s="9"/>
      <c r="G90" s="9"/>
      <c r="H90" s="9"/>
      <c r="I90" s="9"/>
      <c r="J90" s="9"/>
      <c r="K90" s="9"/>
      <c r="L90" s="1"/>
    </row>
    <row r="91" spans="1:12" ht="15" x14ac:dyDescent="0.25">
      <c r="A91" s="7"/>
      <c r="B91" s="7"/>
      <c r="C91" s="7"/>
      <c r="D91" s="19"/>
      <c r="E91" s="9"/>
      <c r="F91" s="9"/>
      <c r="G91" s="9"/>
      <c r="H91" s="9"/>
      <c r="I91" s="9"/>
      <c r="J91" s="9"/>
      <c r="K91" s="9"/>
      <c r="L91" s="1"/>
    </row>
    <row r="92" spans="1:12" ht="15" x14ac:dyDescent="0.25">
      <c r="A92" s="7"/>
      <c r="B92" s="7"/>
      <c r="C92" s="7"/>
      <c r="D92" s="19"/>
      <c r="E92" s="9"/>
      <c r="F92" s="9"/>
      <c r="G92" s="9"/>
      <c r="H92" s="9"/>
      <c r="I92" s="9"/>
      <c r="J92" s="9"/>
      <c r="K92" s="9"/>
      <c r="L92" s="1"/>
    </row>
    <row r="93" spans="1:12" ht="15" x14ac:dyDescent="0.25">
      <c r="A93" s="7"/>
      <c r="B93" s="7"/>
      <c r="C93" s="7"/>
      <c r="D93" s="19"/>
      <c r="E93" s="9"/>
      <c r="F93" s="9"/>
      <c r="G93" s="9"/>
      <c r="H93" s="9"/>
      <c r="I93" s="9"/>
      <c r="J93" s="9"/>
      <c r="K93" s="9"/>
      <c r="L93" s="1"/>
    </row>
    <row r="94" spans="1:12" ht="15" x14ac:dyDescent="0.25">
      <c r="A94" s="7"/>
      <c r="B94" s="7"/>
      <c r="C94" s="7"/>
      <c r="D94" s="19"/>
      <c r="E94" s="9"/>
      <c r="F94" s="9"/>
      <c r="G94" s="9"/>
      <c r="H94" s="9"/>
      <c r="I94" s="9"/>
      <c r="J94" s="9"/>
      <c r="K94" s="9"/>
      <c r="L94" s="1"/>
    </row>
    <row r="95" spans="1:12" ht="15" x14ac:dyDescent="0.25">
      <c r="A95" s="7"/>
      <c r="B95" s="7"/>
      <c r="C95" s="7"/>
      <c r="D95" s="19"/>
      <c r="E95" s="9"/>
      <c r="F95" s="9"/>
      <c r="G95" s="9"/>
      <c r="H95" s="9"/>
      <c r="I95" s="9"/>
      <c r="J95" s="9"/>
      <c r="K95" s="9"/>
      <c r="L95" s="1"/>
    </row>
    <row r="96" spans="1:12" ht="15" x14ac:dyDescent="0.25">
      <c r="A96" s="7"/>
      <c r="B96" s="7"/>
      <c r="C96" s="7"/>
      <c r="D96" s="19"/>
      <c r="E96" s="9"/>
      <c r="F96" s="9"/>
      <c r="G96" s="9"/>
      <c r="H96" s="9"/>
      <c r="I96" s="9"/>
      <c r="J96" s="9"/>
      <c r="K96" s="9"/>
      <c r="L96" s="1"/>
    </row>
    <row r="97" spans="1:12" ht="15" x14ac:dyDescent="0.25">
      <c r="A97" s="14"/>
      <c r="B97" s="14"/>
      <c r="C97" s="14"/>
      <c r="D97" s="19"/>
      <c r="E97" s="9"/>
      <c r="F97" s="9"/>
      <c r="G97" s="9"/>
      <c r="H97" s="9"/>
      <c r="I97" s="9"/>
      <c r="J97" s="9"/>
      <c r="K97" s="9"/>
      <c r="L97" s="1"/>
    </row>
    <row r="98" spans="1:12" ht="15" x14ac:dyDescent="0.25">
      <c r="A98" s="14"/>
      <c r="B98" s="14"/>
      <c r="C98" s="14"/>
      <c r="D98" s="19"/>
      <c r="E98" s="9"/>
      <c r="F98" s="9"/>
      <c r="G98" s="9"/>
      <c r="H98" s="9"/>
      <c r="I98" s="9"/>
      <c r="J98" s="9"/>
      <c r="K98" s="9"/>
      <c r="L98" s="1"/>
    </row>
    <row r="99" spans="1:12" ht="15" x14ac:dyDescent="0.25">
      <c r="A99" s="14"/>
      <c r="B99" s="14"/>
      <c r="C99" s="14"/>
      <c r="D99" s="19"/>
      <c r="E99" s="9"/>
      <c r="F99" s="9"/>
      <c r="G99" s="9"/>
      <c r="H99" s="9"/>
      <c r="I99" s="9"/>
      <c r="J99" s="9"/>
      <c r="K99" s="9"/>
      <c r="L99" s="1"/>
    </row>
    <row r="100" spans="1:12" ht="15" x14ac:dyDescent="0.25">
      <c r="A100" s="7"/>
      <c r="B100" s="7"/>
      <c r="C100" s="7"/>
      <c r="D100" s="19"/>
      <c r="E100" s="9"/>
      <c r="F100" s="9"/>
      <c r="G100" s="9"/>
      <c r="H100" s="9"/>
      <c r="I100" s="9"/>
      <c r="J100" s="9"/>
      <c r="K100" s="9"/>
      <c r="L100" s="1"/>
    </row>
    <row r="101" spans="1:12" ht="15" x14ac:dyDescent="0.25">
      <c r="A101" s="15"/>
      <c r="B101" s="15"/>
      <c r="C101" s="15"/>
      <c r="D101" s="19"/>
      <c r="E101" s="9"/>
      <c r="F101" s="9"/>
      <c r="G101" s="9"/>
      <c r="H101" s="9"/>
      <c r="I101" s="9"/>
      <c r="J101" s="9"/>
      <c r="K101" s="9"/>
      <c r="L101" s="1"/>
    </row>
    <row r="102" spans="1:12" ht="15" x14ac:dyDescent="0.25">
      <c r="A102" s="14"/>
      <c r="B102" s="14"/>
      <c r="C102" s="14"/>
      <c r="D102" s="19"/>
      <c r="E102" s="9"/>
      <c r="F102" s="9"/>
      <c r="G102" s="9"/>
      <c r="H102" s="9"/>
      <c r="I102" s="9"/>
      <c r="J102" s="9"/>
      <c r="K102" s="9"/>
      <c r="L102" s="1"/>
    </row>
    <row r="103" spans="1:12" ht="15" x14ac:dyDescent="0.25">
      <c r="A103" s="14"/>
      <c r="B103" s="14"/>
      <c r="C103" s="14"/>
      <c r="D103" s="19"/>
      <c r="E103" s="9"/>
      <c r="F103" s="9"/>
      <c r="G103" s="9"/>
      <c r="H103" s="9"/>
      <c r="I103" s="9"/>
      <c r="J103" s="9"/>
      <c r="K103" s="9"/>
      <c r="L103" s="1"/>
    </row>
    <row r="104" spans="1:12" ht="15" x14ac:dyDescent="0.25">
      <c r="A104" s="16"/>
      <c r="B104" s="16"/>
      <c r="C104" s="17"/>
      <c r="D104" s="19"/>
      <c r="E104" s="9"/>
      <c r="F104" s="9"/>
      <c r="G104" s="9"/>
      <c r="H104" s="9"/>
      <c r="I104" s="9"/>
      <c r="J104" s="9"/>
      <c r="K104" s="9"/>
      <c r="L104" s="1"/>
    </row>
    <row r="105" spans="1:12" ht="15" x14ac:dyDescent="0.25">
      <c r="A105" s="14"/>
      <c r="B105" s="14"/>
      <c r="C105" s="14"/>
      <c r="D105" s="19"/>
      <c r="E105" s="9"/>
      <c r="F105" s="9"/>
      <c r="G105" s="9"/>
      <c r="H105" s="9"/>
      <c r="I105" s="9"/>
      <c r="J105" s="9"/>
      <c r="K105" s="9"/>
      <c r="L105" s="1"/>
    </row>
    <row r="106" spans="1:12" ht="15" x14ac:dyDescent="0.25">
      <c r="A106" s="14"/>
      <c r="B106" s="14"/>
      <c r="C106" s="14"/>
      <c r="D106" s="19"/>
      <c r="E106" s="9"/>
      <c r="F106" s="9"/>
      <c r="G106" s="9"/>
      <c r="H106" s="9"/>
      <c r="I106" s="9"/>
      <c r="J106" s="9"/>
      <c r="K106" s="9"/>
      <c r="L106" s="1"/>
    </row>
    <row r="107" spans="1:12" ht="15" x14ac:dyDescent="0.25">
      <c r="A107" s="14"/>
      <c r="B107" s="14"/>
      <c r="C107" s="14"/>
      <c r="D107" s="19"/>
      <c r="E107" s="9"/>
      <c r="F107" s="9"/>
      <c r="G107" s="9"/>
      <c r="H107" s="9"/>
      <c r="I107" s="9"/>
      <c r="J107" s="9"/>
      <c r="K107" s="9"/>
      <c r="L107" s="1"/>
    </row>
    <row r="108" spans="1:12" ht="15" x14ac:dyDescent="0.25">
      <c r="A108" s="16"/>
      <c r="B108" s="16"/>
      <c r="C108" s="17"/>
      <c r="D108" s="19"/>
      <c r="E108" s="9"/>
      <c r="F108" s="9"/>
      <c r="G108" s="9"/>
      <c r="H108" s="9"/>
      <c r="I108" s="9"/>
      <c r="J108" s="9"/>
      <c r="K108" s="9"/>
      <c r="L108" s="1"/>
    </row>
    <row r="109" spans="1:12" ht="15" x14ac:dyDescent="0.25">
      <c r="A109" s="14"/>
      <c r="B109" s="14"/>
      <c r="C109" s="14"/>
      <c r="D109" s="19"/>
      <c r="E109" s="9"/>
      <c r="F109" s="9"/>
      <c r="G109" s="9"/>
      <c r="H109" s="9"/>
      <c r="I109" s="9"/>
      <c r="J109" s="9"/>
      <c r="K109" s="9"/>
      <c r="L109" s="1"/>
    </row>
    <row r="110" spans="1:12" ht="15" x14ac:dyDescent="0.25">
      <c r="A110" s="16"/>
      <c r="B110" s="16"/>
      <c r="C110" s="17"/>
      <c r="D110" s="19"/>
      <c r="E110" s="9"/>
      <c r="F110" s="9"/>
      <c r="G110" s="9"/>
      <c r="H110" s="9"/>
      <c r="I110" s="9"/>
      <c r="J110" s="9"/>
      <c r="K110" s="9"/>
      <c r="L110" s="1"/>
    </row>
    <row r="111" spans="1:12" ht="15" x14ac:dyDescent="0.25">
      <c r="A111" s="14"/>
      <c r="B111" s="14"/>
      <c r="C111" s="14"/>
      <c r="D111" s="19"/>
      <c r="E111" s="9"/>
      <c r="F111" s="9"/>
      <c r="G111" s="9"/>
      <c r="H111" s="9"/>
      <c r="I111" s="9"/>
      <c r="J111" s="9"/>
      <c r="K111" s="9"/>
      <c r="L111" s="1"/>
    </row>
    <row r="112" spans="1:12" ht="15" x14ac:dyDescent="0.25">
      <c r="A112" s="7"/>
      <c r="B112" s="7"/>
      <c r="C112" s="7"/>
      <c r="D112" s="19"/>
      <c r="E112" s="9"/>
      <c r="F112" s="9"/>
      <c r="G112" s="9"/>
      <c r="H112" s="9"/>
      <c r="I112" s="9"/>
      <c r="J112" s="9"/>
      <c r="K112" s="9"/>
      <c r="L112" s="1"/>
    </row>
    <row r="113" spans="1:12" ht="15" x14ac:dyDescent="0.25">
      <c r="A113" s="7"/>
      <c r="B113" s="7"/>
      <c r="C113" s="7"/>
      <c r="D113" s="19"/>
      <c r="E113" s="9"/>
      <c r="F113" s="9"/>
      <c r="G113" s="9"/>
      <c r="H113" s="9"/>
      <c r="I113" s="9"/>
      <c r="J113" s="9"/>
      <c r="K113" s="9"/>
      <c r="L113" s="1"/>
    </row>
    <row r="114" spans="1:12" ht="15" x14ac:dyDescent="0.25">
      <c r="A114" s="7"/>
      <c r="B114" s="7"/>
      <c r="C114" s="7"/>
      <c r="D114" s="19"/>
      <c r="E114" s="9"/>
      <c r="F114" s="9"/>
      <c r="G114" s="9"/>
      <c r="H114" s="9"/>
      <c r="I114" s="9"/>
      <c r="J114" s="9"/>
      <c r="K114" s="9"/>
      <c r="L114" s="1"/>
    </row>
    <row r="115" spans="1:12" ht="15" x14ac:dyDescent="0.25">
      <c r="A115" s="7"/>
      <c r="B115" s="7"/>
      <c r="C115" s="7"/>
      <c r="D115" s="19"/>
      <c r="E115" s="9"/>
      <c r="F115" s="9"/>
      <c r="G115" s="9"/>
      <c r="H115" s="9"/>
      <c r="I115" s="9"/>
      <c r="J115" s="9"/>
      <c r="K115" s="9"/>
      <c r="L115" s="1"/>
    </row>
    <row r="116" spans="1:12" ht="15" x14ac:dyDescent="0.25">
      <c r="A116" s="1"/>
      <c r="B116" s="1"/>
      <c r="C116" s="8"/>
      <c r="D116" s="19"/>
      <c r="E116" s="9"/>
      <c r="F116" s="9"/>
      <c r="G116" s="9"/>
      <c r="H116" s="9"/>
      <c r="I116" s="9"/>
      <c r="J116" s="9"/>
      <c r="K116" s="9"/>
      <c r="L116" s="1"/>
    </row>
    <row r="117" spans="1:12" ht="15" x14ac:dyDescent="0.25">
      <c r="A117" s="7"/>
      <c r="B117" s="7"/>
      <c r="C117" s="7"/>
      <c r="D117" s="19"/>
      <c r="E117" s="9"/>
      <c r="F117" s="9"/>
      <c r="G117" s="9"/>
      <c r="H117" s="9"/>
      <c r="I117" s="9"/>
      <c r="J117" s="9"/>
      <c r="K117" s="9"/>
      <c r="L117" s="1"/>
    </row>
    <row r="118" spans="1:12" ht="15" x14ac:dyDescent="0.25">
      <c r="A118" s="7"/>
      <c r="B118" s="7"/>
      <c r="C118" s="7"/>
      <c r="D118" s="19"/>
      <c r="E118" s="9"/>
      <c r="F118" s="9"/>
      <c r="G118" s="9"/>
      <c r="H118" s="9"/>
      <c r="I118" s="9"/>
      <c r="J118" s="9"/>
      <c r="K118" s="9"/>
      <c r="L118" s="1"/>
    </row>
    <row r="119" spans="1:12" ht="15" x14ac:dyDescent="0.25">
      <c r="A119" s="7"/>
      <c r="B119" s="7"/>
      <c r="C119" s="7"/>
      <c r="D119" s="19"/>
      <c r="E119" s="9"/>
      <c r="F119" s="9"/>
      <c r="G119" s="9"/>
      <c r="H119" s="9"/>
      <c r="I119" s="9"/>
      <c r="J119" s="9"/>
      <c r="K119" s="9"/>
      <c r="L119" s="1"/>
    </row>
    <row r="120" spans="1:12" ht="15" x14ac:dyDescent="0.25">
      <c r="A120" s="7"/>
      <c r="B120" s="7"/>
      <c r="C120" s="7"/>
      <c r="D120" s="19"/>
      <c r="E120" s="9"/>
      <c r="F120" s="9"/>
      <c r="G120" s="9"/>
      <c r="H120" s="9"/>
      <c r="I120" s="9"/>
      <c r="J120" s="9"/>
      <c r="K120" s="9"/>
      <c r="L120" s="1"/>
    </row>
    <row r="121" spans="1:12" ht="15" x14ac:dyDescent="0.25">
      <c r="A121" s="7"/>
      <c r="B121" s="7"/>
      <c r="C121" s="7"/>
      <c r="D121" s="19"/>
      <c r="E121" s="9"/>
      <c r="F121" s="9"/>
      <c r="G121" s="9"/>
      <c r="H121" s="9"/>
      <c r="I121" s="9"/>
      <c r="J121" s="9"/>
      <c r="K121" s="9"/>
      <c r="L121" s="1"/>
    </row>
    <row r="122" spans="1:12" ht="15" x14ac:dyDescent="0.25">
      <c r="A122" s="14"/>
      <c r="B122" s="14"/>
      <c r="C122" s="14"/>
      <c r="D122" s="19"/>
      <c r="E122" s="9"/>
      <c r="F122" s="9"/>
      <c r="G122" s="9"/>
      <c r="H122" s="9"/>
      <c r="I122" s="9"/>
      <c r="J122" s="9"/>
      <c r="K122" s="9"/>
      <c r="L122" s="1"/>
    </row>
    <row r="123" spans="1:12" ht="15" x14ac:dyDescent="0.25">
      <c r="A123" s="14"/>
      <c r="B123" s="14"/>
      <c r="C123" s="14"/>
      <c r="D123" s="19"/>
      <c r="E123" s="9"/>
      <c r="F123" s="9"/>
      <c r="G123" s="9"/>
      <c r="H123" s="9"/>
      <c r="I123" s="9"/>
      <c r="J123" s="9"/>
      <c r="K123" s="9"/>
      <c r="L123" s="1"/>
    </row>
    <row r="124" spans="1:12" ht="15" x14ac:dyDescent="0.25">
      <c r="A124" s="14"/>
      <c r="B124" s="14"/>
      <c r="C124" s="14"/>
      <c r="D124" s="19"/>
      <c r="E124" s="9"/>
      <c r="F124" s="9"/>
      <c r="G124" s="9"/>
      <c r="H124" s="9"/>
      <c r="I124" s="9"/>
      <c r="J124" s="9"/>
      <c r="K124" s="9"/>
      <c r="L124" s="1"/>
    </row>
    <row r="125" spans="1:12" ht="15" x14ac:dyDescent="0.25">
      <c r="A125" s="14"/>
      <c r="B125" s="14"/>
      <c r="C125" s="14"/>
      <c r="D125" s="19"/>
      <c r="E125" s="9"/>
      <c r="F125" s="9"/>
      <c r="G125" s="9"/>
      <c r="H125" s="9"/>
      <c r="I125" s="9"/>
      <c r="J125" s="9"/>
      <c r="K125" s="9"/>
      <c r="L125" s="1"/>
    </row>
    <row r="126" spans="1:12" ht="15" x14ac:dyDescent="0.25">
      <c r="A126" s="14"/>
      <c r="B126" s="14"/>
      <c r="C126" s="14"/>
      <c r="D126" s="19"/>
      <c r="E126" s="9"/>
      <c r="F126" s="9"/>
      <c r="G126" s="9"/>
      <c r="H126" s="9"/>
      <c r="I126" s="9"/>
      <c r="J126" s="9"/>
      <c r="K126" s="9"/>
      <c r="L126" s="1"/>
    </row>
    <row r="127" spans="1:12" ht="15" x14ac:dyDescent="0.25">
      <c r="A127" s="14"/>
      <c r="B127" s="14"/>
      <c r="C127" s="14"/>
      <c r="D127" s="19"/>
      <c r="E127" s="9"/>
      <c r="F127" s="9"/>
      <c r="G127" s="9"/>
      <c r="H127" s="9"/>
      <c r="I127" s="9"/>
      <c r="J127" s="9"/>
      <c r="K127" s="9"/>
      <c r="L127" s="1"/>
    </row>
    <row r="128" spans="1:12" ht="15" x14ac:dyDescent="0.25">
      <c r="A128" s="14"/>
      <c r="B128" s="14"/>
      <c r="C128" s="14"/>
      <c r="D128" s="19"/>
      <c r="E128" s="9"/>
      <c r="F128" s="9"/>
      <c r="G128" s="9"/>
      <c r="H128" s="9"/>
      <c r="I128" s="9"/>
      <c r="J128" s="9"/>
      <c r="K128" s="9"/>
      <c r="L128" s="1"/>
    </row>
    <row r="129" spans="1:12" ht="15" x14ac:dyDescent="0.25">
      <c r="A129" s="14"/>
      <c r="B129" s="14"/>
      <c r="C129" s="14"/>
      <c r="D129" s="19"/>
      <c r="E129" s="9"/>
      <c r="F129" s="9"/>
      <c r="G129" s="9"/>
      <c r="H129" s="9"/>
      <c r="I129" s="9"/>
      <c r="J129" s="9"/>
      <c r="K129" s="9"/>
      <c r="L129" s="1"/>
    </row>
    <row r="130" spans="1:12" ht="15" x14ac:dyDescent="0.25">
      <c r="A130" s="14"/>
      <c r="B130" s="14"/>
      <c r="C130" s="14"/>
      <c r="D130" s="19"/>
      <c r="E130" s="9"/>
      <c r="F130" s="9"/>
      <c r="G130" s="9"/>
      <c r="H130" s="9"/>
      <c r="I130" s="9"/>
      <c r="J130" s="9"/>
      <c r="K130" s="9"/>
      <c r="L130" s="1"/>
    </row>
    <row r="131" spans="1:12" ht="15" x14ac:dyDescent="0.25">
      <c r="A131" s="14"/>
      <c r="B131" s="14"/>
      <c r="C131" s="14"/>
      <c r="D131" s="19"/>
      <c r="E131" s="9"/>
      <c r="F131" s="9"/>
      <c r="G131" s="9"/>
      <c r="H131" s="9"/>
      <c r="I131" s="9"/>
      <c r="J131" s="9"/>
      <c r="K131" s="9"/>
      <c r="L131" s="1"/>
    </row>
    <row r="132" spans="1:12" ht="15" x14ac:dyDescent="0.25">
      <c r="A132" s="14"/>
      <c r="B132" s="14"/>
      <c r="C132" s="14"/>
      <c r="D132" s="19"/>
      <c r="E132" s="9"/>
      <c r="F132" s="9"/>
      <c r="G132" s="9"/>
      <c r="H132" s="9"/>
      <c r="I132" s="9"/>
      <c r="J132" s="9"/>
      <c r="K132" s="9"/>
      <c r="L132" s="1"/>
    </row>
    <row r="133" spans="1:12" ht="15" x14ac:dyDescent="0.25">
      <c r="A133" s="7"/>
      <c r="B133" s="7"/>
      <c r="C133" s="7"/>
      <c r="D133" s="19"/>
      <c r="E133" s="9"/>
      <c r="F133" s="9"/>
      <c r="G133" s="9"/>
      <c r="H133" s="9"/>
      <c r="I133" s="9"/>
      <c r="J133" s="9"/>
      <c r="K133" s="9"/>
      <c r="L133" s="1"/>
    </row>
    <row r="134" spans="1:12" ht="15" x14ac:dyDescent="0.25">
      <c r="A134" s="7"/>
      <c r="B134" s="7"/>
      <c r="C134" s="7"/>
      <c r="D134" s="19"/>
      <c r="E134" s="9"/>
      <c r="F134" s="9"/>
      <c r="G134" s="9"/>
      <c r="H134" s="9"/>
      <c r="I134" s="9"/>
      <c r="J134" s="9"/>
      <c r="K134" s="9"/>
      <c r="L134" s="1"/>
    </row>
    <row r="135" spans="1:12" ht="15" x14ac:dyDescent="0.25">
      <c r="A135" s="7"/>
      <c r="B135" s="7"/>
      <c r="C135" s="7"/>
      <c r="D135" s="19"/>
      <c r="E135" s="9"/>
      <c r="F135" s="9"/>
      <c r="G135" s="9"/>
      <c r="H135" s="9"/>
      <c r="I135" s="9"/>
      <c r="J135" s="9"/>
      <c r="K135" s="9"/>
      <c r="L135" s="1"/>
    </row>
    <row r="136" spans="1:12" ht="15" x14ac:dyDescent="0.25">
      <c r="A136" s="7"/>
      <c r="B136" s="7"/>
      <c r="C136" s="7"/>
      <c r="D136" s="19"/>
      <c r="E136" s="9"/>
      <c r="F136" s="9"/>
      <c r="G136" s="9"/>
      <c r="H136" s="9"/>
      <c r="I136" s="9"/>
      <c r="J136" s="9"/>
      <c r="K136" s="9"/>
      <c r="L136" s="1"/>
    </row>
    <row r="137" spans="1:12" ht="15" x14ac:dyDescent="0.25">
      <c r="A137" s="14"/>
      <c r="B137" s="14"/>
      <c r="C137" s="14"/>
      <c r="D137" s="19"/>
      <c r="E137" s="9"/>
      <c r="F137" s="9"/>
      <c r="G137" s="9"/>
      <c r="H137" s="9"/>
      <c r="I137" s="9"/>
      <c r="J137" s="9"/>
      <c r="K137" s="9"/>
      <c r="L137" s="1"/>
    </row>
    <row r="138" spans="1:12" ht="15" x14ac:dyDescent="0.25">
      <c r="A138" s="7"/>
      <c r="B138" s="7"/>
      <c r="C138" s="7"/>
      <c r="D138" s="19"/>
      <c r="E138" s="9"/>
      <c r="F138" s="9"/>
      <c r="G138" s="9"/>
      <c r="H138" s="9"/>
      <c r="I138" s="9"/>
      <c r="J138" s="9"/>
      <c r="K138" s="9"/>
      <c r="L138" s="1"/>
    </row>
    <row r="139" spans="1:12" ht="15" x14ac:dyDescent="0.25">
      <c r="A139" s="14"/>
      <c r="B139" s="14"/>
      <c r="C139" s="14"/>
      <c r="D139" s="19"/>
      <c r="E139" s="9"/>
      <c r="F139" s="9"/>
      <c r="G139" s="9"/>
      <c r="H139" s="9"/>
      <c r="I139" s="9"/>
      <c r="J139" s="9"/>
      <c r="K139" s="9"/>
      <c r="L139" s="1"/>
    </row>
    <row r="140" spans="1:12" ht="15" x14ac:dyDescent="0.25">
      <c r="A140" s="14"/>
      <c r="B140" s="14"/>
      <c r="C140" s="14"/>
      <c r="D140" s="19"/>
      <c r="E140" s="9"/>
      <c r="F140" s="9"/>
      <c r="G140" s="9"/>
      <c r="H140" s="9"/>
      <c r="I140" s="9"/>
      <c r="J140" s="9"/>
      <c r="K140" s="9"/>
      <c r="L140" s="1"/>
    </row>
    <row r="141" spans="1:12" ht="15" x14ac:dyDescent="0.25">
      <c r="A141" s="14"/>
      <c r="B141" s="14"/>
      <c r="C141" s="14"/>
      <c r="D141" s="19"/>
      <c r="E141" s="9"/>
      <c r="F141" s="9"/>
      <c r="G141" s="9"/>
      <c r="H141" s="9"/>
      <c r="I141" s="9"/>
      <c r="J141" s="9"/>
      <c r="K141" s="9"/>
      <c r="L141" s="1"/>
    </row>
    <row r="142" spans="1:12" ht="15" x14ac:dyDescent="0.25">
      <c r="A142" s="14"/>
      <c r="B142" s="14"/>
      <c r="C142" s="14"/>
      <c r="D142" s="19"/>
      <c r="E142" s="9"/>
      <c r="F142" s="9"/>
      <c r="G142" s="9"/>
      <c r="H142" s="9"/>
      <c r="I142" s="9"/>
      <c r="J142" s="9"/>
      <c r="K142" s="9"/>
      <c r="L142" s="1"/>
    </row>
    <row r="143" spans="1:12" ht="15" x14ac:dyDescent="0.25">
      <c r="A143" s="7"/>
      <c r="B143" s="7"/>
      <c r="C143" s="7"/>
      <c r="D143" s="19"/>
      <c r="E143" s="9"/>
      <c r="F143" s="9"/>
      <c r="G143" s="9"/>
      <c r="H143" s="9"/>
      <c r="I143" s="9"/>
      <c r="J143" s="9"/>
      <c r="K143" s="9"/>
      <c r="L143" s="1"/>
    </row>
    <row r="144" spans="1:12" ht="15" x14ac:dyDescent="0.25">
      <c r="A144" s="7"/>
      <c r="B144" s="7"/>
      <c r="C144" s="7"/>
      <c r="D144" s="19"/>
      <c r="E144" s="9"/>
      <c r="F144" s="9"/>
      <c r="G144" s="9"/>
      <c r="H144" s="9"/>
      <c r="I144" s="9"/>
      <c r="J144" s="9"/>
      <c r="K144" s="9"/>
      <c r="L144" s="1"/>
    </row>
    <row r="145" spans="1:12" ht="15" x14ac:dyDescent="0.25">
      <c r="A145" s="7"/>
      <c r="B145" s="7"/>
      <c r="C145" s="7"/>
      <c r="D145" s="19"/>
      <c r="E145" s="9"/>
      <c r="F145" s="9"/>
      <c r="G145" s="9"/>
      <c r="H145" s="9"/>
      <c r="I145" s="9"/>
      <c r="J145" s="9"/>
      <c r="K145" s="9"/>
      <c r="L145" s="1"/>
    </row>
    <row r="146" spans="1:12" ht="15" x14ac:dyDescent="0.25">
      <c r="A146" s="7"/>
      <c r="B146" s="7"/>
      <c r="C146" s="7"/>
      <c r="D146" s="19"/>
      <c r="E146" s="9"/>
      <c r="F146" s="9"/>
      <c r="G146" s="9"/>
      <c r="H146" s="9"/>
      <c r="I146" s="9"/>
      <c r="J146" s="9"/>
      <c r="K146" s="9"/>
      <c r="L146" s="1"/>
    </row>
    <row r="147" spans="1:12" ht="15" x14ac:dyDescent="0.25">
      <c r="A147" s="7"/>
      <c r="B147" s="7"/>
      <c r="C147" s="7"/>
      <c r="D147" s="19"/>
      <c r="E147" s="9"/>
      <c r="F147" s="9"/>
      <c r="G147" s="9"/>
      <c r="H147" s="9"/>
      <c r="I147" s="9"/>
      <c r="J147" s="9"/>
      <c r="K147" s="9"/>
      <c r="L147" s="1"/>
    </row>
    <row r="148" spans="1:12" ht="15" x14ac:dyDescent="0.25">
      <c r="A148" s="13"/>
      <c r="B148" s="13"/>
      <c r="C148" s="13"/>
      <c r="D148" s="19"/>
      <c r="E148" s="9"/>
      <c r="F148" s="9"/>
      <c r="G148" s="9"/>
      <c r="H148" s="9"/>
      <c r="I148" s="9"/>
      <c r="J148" s="9"/>
      <c r="K148" s="9"/>
      <c r="L148" s="1"/>
    </row>
    <row r="149" spans="1:12" ht="15" x14ac:dyDescent="0.25">
      <c r="A149" s="7"/>
      <c r="B149" s="7"/>
      <c r="C149" s="7"/>
      <c r="D149" s="19"/>
      <c r="E149" s="9"/>
      <c r="F149" s="9"/>
      <c r="G149" s="9"/>
      <c r="H149" s="9"/>
      <c r="I149" s="9"/>
      <c r="J149" s="9"/>
      <c r="K149" s="9"/>
      <c r="L149" s="1"/>
    </row>
    <row r="150" spans="1:12" ht="15" x14ac:dyDescent="0.25">
      <c r="A150" s="7"/>
      <c r="B150" s="7"/>
      <c r="C150" s="7"/>
      <c r="D150" s="19"/>
      <c r="E150" s="9"/>
      <c r="F150" s="9"/>
      <c r="G150" s="9"/>
      <c r="H150" s="9"/>
      <c r="I150" s="9"/>
      <c r="J150" s="9"/>
      <c r="K150" s="9"/>
      <c r="L150" s="1"/>
    </row>
    <row r="151" spans="1:12" ht="15" x14ac:dyDescent="0.25">
      <c r="A151" s="7"/>
      <c r="B151" s="7"/>
      <c r="C151" s="7"/>
      <c r="D151" s="19"/>
      <c r="E151" s="9"/>
      <c r="F151" s="9"/>
      <c r="G151" s="9"/>
      <c r="H151" s="9"/>
      <c r="I151" s="9"/>
      <c r="J151" s="9"/>
      <c r="K151" s="9"/>
      <c r="L151" s="1"/>
    </row>
  </sheetData>
  <autoFilter ref="A1:L1" xr:uid="{C1292AC2-6998-46C1-B5B9-CF64B4420B3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DesempenhoXFatores</vt:lpstr>
      <vt:lpstr>Inscritos</vt:lpstr>
      <vt:lpstr>Turma 2019</vt:lpstr>
      <vt:lpstr>Seleção-Aleatório-20n-Renda</vt:lpstr>
      <vt:lpstr>Seleção-Aleatória-20n-escola</vt:lpstr>
      <vt:lpstr>Selecção-Aleatória-15n-escola</vt:lpstr>
      <vt:lpstr>Seleção-Aleatório-75n-leitura</vt:lpstr>
      <vt:lpstr>Seleção-Aleatório-20n-leitu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2019-08-23T14:10:29Z</dcterms:created>
  <dcterms:modified xsi:type="dcterms:W3CDTF">2019-08-23T14:10:29Z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9a02e09f-ffb3-475d-bbb3-ae4b38e07ddb</vt:lpwstr>
  </property>
</Properties>
</file>