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ACULDADE\2º Ano\2º SEMESTRE\PROCESSO DE SOFTWARE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2" i="1" l="1"/>
  <c r="D71" i="1"/>
  <c r="D70" i="1"/>
  <c r="D69" i="1"/>
  <c r="D68" i="1"/>
  <c r="D67" i="1"/>
  <c r="D66" i="1"/>
  <c r="D65" i="1"/>
  <c r="D59" i="1"/>
  <c r="D48" i="1"/>
  <c r="D56" i="1"/>
  <c r="D57" i="1"/>
  <c r="D58" i="1"/>
  <c r="D55" i="1"/>
  <c r="D53" i="1"/>
  <c r="D52" i="1"/>
  <c r="D51" i="1"/>
  <c r="D50" i="1"/>
  <c r="D49" i="1"/>
  <c r="D54" i="1"/>
  <c r="D47" i="1"/>
  <c r="B43" i="1"/>
  <c r="F40" i="1" s="1"/>
  <c r="F14" i="1"/>
  <c r="F13" i="1" s="1"/>
  <c r="D28" i="1"/>
  <c r="H9" i="1"/>
  <c r="D73" i="1" l="1"/>
  <c r="F64" i="1" s="1"/>
  <c r="D60" i="1"/>
  <c r="F46" i="1" s="1"/>
  <c r="F68" i="1" s="1"/>
  <c r="F73" i="1" s="1"/>
</calcChain>
</file>

<file path=xl/sharedStrings.xml><?xml version="1.0" encoding="utf-8"?>
<sst xmlns="http://schemas.openxmlformats.org/spreadsheetml/2006/main" count="60" uniqueCount="48">
  <si>
    <t>ARQUIVOS LÓGICOS INTERNOS (ILFs)</t>
  </si>
  <si>
    <t>CONSULTAS EXTERNAS (EQs)</t>
  </si>
  <si>
    <t>ENTRADAS EXTERNAS (EIs)</t>
  </si>
  <si>
    <t>SAÍDAS EXTERNAS (EOs)</t>
  </si>
  <si>
    <t>ARQUIVOS DE INTERFACE EXTERNOS (EIFs)</t>
  </si>
  <si>
    <t>CONTAGEM TOTAL</t>
  </si>
  <si>
    <t>CONTAGEM</t>
  </si>
  <si>
    <t>SIMPLES</t>
  </si>
  <si>
    <t>MÉDIO</t>
  </si>
  <si>
    <t>COMPLEXO</t>
  </si>
  <si>
    <t>X</t>
  </si>
  <si>
    <t>=</t>
  </si>
  <si>
    <t>FATORES DE AJUSTE DE VALOR</t>
  </si>
  <si>
    <t>T</t>
  </si>
  <si>
    <t>FP</t>
  </si>
  <si>
    <t>PONTOS POR CASO DE USO</t>
  </si>
  <si>
    <t>UAW</t>
  </si>
  <si>
    <t>UUCW</t>
  </si>
  <si>
    <t>UUCP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</si>
  <si>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</si>
  <si>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</si>
  <si>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</si>
  <si>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</si>
  <si>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</si>
  <si>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</si>
  <si>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</si>
  <si>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</si>
  <si>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</si>
  <si>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</si>
  <si>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</si>
  <si>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</si>
  <si>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FATOR</t>
  </si>
  <si>
    <t>TOTAL</t>
  </si>
  <si>
    <t>TCF</t>
  </si>
  <si>
    <t>T13</t>
  </si>
  <si>
    <t>FATORES TÉCNICOS</t>
  </si>
  <si>
    <t>FATORES AMBIENTAIS</t>
  </si>
  <si>
    <t>E1</t>
  </si>
  <si>
    <t>E2</t>
  </si>
  <si>
    <t>E3</t>
  </si>
  <si>
    <t>E4</t>
  </si>
  <si>
    <t>E5</t>
  </si>
  <si>
    <t>E6</t>
  </si>
  <si>
    <t>E7</t>
  </si>
  <si>
    <t>E8</t>
  </si>
  <si>
    <t>EF</t>
  </si>
  <si>
    <t>UCP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</si>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</sst>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3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2" xfId="0" applyFill="1" applyBorder="1"/>
    <xf numFmtId="0" fontId="4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/>
    <xf numFmtId="0" fontId="0" fillId="11" borderId="1" xfId="0" applyFont="1" applyFill="1" applyBorder="1" applyAlignment="1">
      <alignment horizontal="center"/>
    </xf>
    <xf numFmtId="0" fontId="3" fillId="12" borderId="0" xfId="0" applyFont="1" applyFill="1"/>
    <xf numFmtId="0" fontId="2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/>
    </xf>
    <xf numFmtId="0" fontId="0" fillId="16" borderId="1" xfId="0" applyFill="1" applyBorder="1"/>
    <xf numFmtId="0" fontId="0" fillId="12" borderId="1" xfId="0" applyFill="1" applyBorder="1"/>
    <xf numFmtId="0" fontId="5" fillId="6" borderId="3" xfId="0" applyFont="1" applyFill="1" applyBorder="1" applyAlignment="1">
      <alignment horizontal="center"/>
    </xf>
    <xf numFmtId="0" fontId="0" fillId="6" borderId="4" xfId="0" applyFill="1" applyBorder="1"/>
    <xf numFmtId="0" fontId="3" fillId="4" borderId="1" xfId="0" applyFont="1" applyFill="1" applyBorder="1" applyAlignment="1">
      <alignment horizontal="center"/>
    </xf>
    <xf numFmtId="0" fontId="0" fillId="15" borderId="1" xfId="0" applyFont="1" applyFill="1" applyBorder="1"/>
    <xf numFmtId="0" fontId="0" fillId="15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3" fillId="14" borderId="0" xfId="0" applyFont="1" applyFill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3"/>
  <sheetViews>
    <sheetView tabSelected="1" topLeftCell="A20" zoomScale="99" workbookViewId="0">
      <selection activeCell="B30" sqref="B30"/>
    </sheetView>
  </sheetViews>
  <sheetFormatPr defaultRowHeight="15" x14ac:dyDescent="0.25"/>
  <cols>
    <col min="1" max="1" width="40.7109375" customWidth="1"/>
    <col min="2" max="2" width="18.5703125" customWidth="1"/>
    <col min="3" max="3" width="4.5703125" customWidth="1"/>
    <col min="4" max="4" width="16.140625" customWidth="1"/>
    <col min="5" max="5" width="15.7109375" customWidth="1"/>
    <col min="6" max="6" width="14.85546875" customWidth="1"/>
    <col min="7" max="7" width="2.42578125" customWidth="1"/>
  </cols>
  <sheetData>
    <row r="2" spans="1:8" x14ac:dyDescent="0.25">
      <c r="A2" s="1"/>
      <c r="B2" s="4" t="s">
        <v>6</v>
      </c>
      <c r="C2" s="4" t="s">
        <v>10</v>
      </c>
      <c r="D2" s="4" t="s">
        <v>7</v>
      </c>
      <c r="E2" s="4" t="s">
        <v>8</v>
      </c>
      <c r="F2" s="4" t="s">
        <v>9</v>
      </c>
      <c r="G2" s="5"/>
      <c r="H2" s="5"/>
    </row>
    <row r="3" spans="1:8" x14ac:dyDescent="0.25">
      <c r="A3" s="3" t="s">
        <v>2</v>
      </c>
      <c r="B3" s="2">
        <v>3</v>
      </c>
      <c r="C3" s="2" t="s">
        <v>10</v>
      </c>
      <c r="D3" s="8">
        <v>3</v>
      </c>
      <c r="E3" s="2">
        <v>4</v>
      </c>
      <c r="F3" s="2">
        <v>6</v>
      </c>
      <c r="G3" s="2" t="s">
        <v>11</v>
      </c>
      <c r="H3" s="1">
        <v>3</v>
      </c>
    </row>
    <row r="4" spans="1:8" x14ac:dyDescent="0.25">
      <c r="A4" s="3" t="s">
        <v>3</v>
      </c>
      <c r="B4" s="2">
        <v>1</v>
      </c>
      <c r="C4" s="2" t="s">
        <v>10</v>
      </c>
      <c r="D4" s="8">
        <v>4</v>
      </c>
      <c r="E4" s="2">
        <v>5</v>
      </c>
      <c r="F4" s="2">
        <v>7</v>
      </c>
      <c r="G4" s="2" t="s">
        <v>11</v>
      </c>
      <c r="H4" s="1">
        <v>4</v>
      </c>
    </row>
    <row r="5" spans="1:8" x14ac:dyDescent="0.25">
      <c r="A5" s="3" t="s">
        <v>1</v>
      </c>
      <c r="B5" s="2">
        <v>1</v>
      </c>
      <c r="C5" s="2" t="s">
        <v>10</v>
      </c>
      <c r="D5" s="8">
        <v>3</v>
      </c>
      <c r="E5" s="2">
        <v>4</v>
      </c>
      <c r="F5" s="2">
        <v>6</v>
      </c>
      <c r="G5" s="2" t="s">
        <v>11</v>
      </c>
      <c r="H5" s="1">
        <v>3</v>
      </c>
    </row>
    <row r="6" spans="1:8" x14ac:dyDescent="0.25">
      <c r="A6" s="3" t="s">
        <v>0</v>
      </c>
      <c r="B6" s="2">
        <v>1</v>
      </c>
      <c r="C6" s="2" t="s">
        <v>10</v>
      </c>
      <c r="D6" s="2">
        <v>7</v>
      </c>
      <c r="E6" s="2">
        <v>10</v>
      </c>
      <c r="F6" s="8">
        <v>15</v>
      </c>
      <c r="G6" s="2" t="s">
        <v>11</v>
      </c>
      <c r="H6" s="1">
        <v>15</v>
      </c>
    </row>
    <row r="7" spans="1:8" x14ac:dyDescent="0.25">
      <c r="A7" s="3" t="s">
        <v>4</v>
      </c>
      <c r="B7" s="2">
        <v>1</v>
      </c>
      <c r="C7" s="2" t="s">
        <v>10</v>
      </c>
      <c r="D7" s="2">
        <v>5</v>
      </c>
      <c r="E7" s="8">
        <v>7</v>
      </c>
      <c r="F7" s="2">
        <v>10</v>
      </c>
      <c r="G7" s="2" t="s">
        <v>11</v>
      </c>
      <c r="H7" s="1">
        <v>7</v>
      </c>
    </row>
    <row r="8" spans="1:8" x14ac:dyDescent="0.25">
      <c r="H8" s="9"/>
    </row>
    <row r="9" spans="1:8" x14ac:dyDescent="0.25">
      <c r="A9" s="6" t="s">
        <v>5</v>
      </c>
      <c r="B9" s="1"/>
      <c r="C9" s="1"/>
      <c r="D9" s="1"/>
      <c r="E9" s="1"/>
      <c r="F9" s="1"/>
      <c r="G9" s="1"/>
      <c r="H9" s="7">
        <f>SUM(H3:H8)</f>
        <v>32</v>
      </c>
    </row>
    <row r="12" spans="1:8" x14ac:dyDescent="0.25">
      <c r="F12" s="17" t="s">
        <v>14</v>
      </c>
    </row>
    <row r="13" spans="1:8" ht="45" x14ac:dyDescent="0.25">
      <c r="C13" s="10" t="s">
        <v>10</v>
      </c>
      <c r="D13" s="11" t="s">
        <v>12</v>
      </c>
      <c r="F13" s="15">
        <f>SUM(50*F14)</f>
        <v>23</v>
      </c>
    </row>
    <row r="14" spans="1:8" x14ac:dyDescent="0.25">
      <c r="C14" s="12">
        <v>1</v>
      </c>
      <c r="D14" s="1">
        <v>1</v>
      </c>
      <c r="F14" s="14">
        <f>SUM(0.01*46)</f>
        <v>0.46</v>
      </c>
    </row>
    <row r="15" spans="1:8" x14ac:dyDescent="0.25">
      <c r="C15" s="12">
        <v>2</v>
      </c>
      <c r="D15" s="1">
        <v>1</v>
      </c>
    </row>
    <row r="16" spans="1:8" x14ac:dyDescent="0.25">
      <c r="C16" s="12">
        <v>3</v>
      </c>
      <c r="D16" s="1">
        <v>0</v>
      </c>
    </row>
    <row r="17" spans="3:4" x14ac:dyDescent="0.25">
      <c r="C17" s="12">
        <v>4</v>
      </c>
      <c r="D17" s="1">
        <v>0</v>
      </c>
    </row>
    <row r="18" spans="3:4" x14ac:dyDescent="0.25">
      <c r="C18" s="12">
        <v>5</v>
      </c>
      <c r="D18" s="1">
        <v>0</v>
      </c>
    </row>
    <row r="19" spans="3:4" x14ac:dyDescent="0.25">
      <c r="C19" s="12">
        <v>6</v>
      </c>
      <c r="D19" s="1">
        <v>1</v>
      </c>
    </row>
    <row r="20" spans="3:4" x14ac:dyDescent="0.25">
      <c r="C20" s="12">
        <v>7</v>
      </c>
      <c r="D20" s="1">
        <v>0</v>
      </c>
    </row>
    <row r="21" spans="3:4" x14ac:dyDescent="0.25">
      <c r="C21" s="12">
        <v>8</v>
      </c>
      <c r="D21" s="1">
        <v>1</v>
      </c>
    </row>
    <row r="22" spans="3:4" x14ac:dyDescent="0.25">
      <c r="C22" s="12">
        <v>9</v>
      </c>
      <c r="D22" s="1">
        <v>1</v>
      </c>
    </row>
    <row r="23" spans="3:4" x14ac:dyDescent="0.25">
      <c r="C23" s="12">
        <v>10</v>
      </c>
      <c r="D23" s="1">
        <v>0</v>
      </c>
    </row>
    <row r="24" spans="3:4" x14ac:dyDescent="0.25">
      <c r="C24" s="12">
        <v>11</v>
      </c>
      <c r="D24" s="1">
        <v>0</v>
      </c>
    </row>
    <row r="25" spans="3:4" x14ac:dyDescent="0.25">
      <c r="C25" s="12">
        <v>12</v>
      </c>
      <c r="D25" s="1">
        <v>0</v>
      </c>
    </row>
    <row r="26" spans="3:4" x14ac:dyDescent="0.25">
      <c r="C26" s="12">
        <v>13</v>
      </c>
      <c r="D26" s="1">
        <v>0</v>
      </c>
    </row>
    <row r="27" spans="3:4" x14ac:dyDescent="0.25">
      <c r="C27" s="12">
        <v>14</v>
      </c>
      <c r="D27" s="1">
        <v>1</v>
      </c>
    </row>
    <row r="28" spans="3:4" x14ac:dyDescent="0.25">
      <c r="C28" s="13" t="s">
        <v>13</v>
      </c>
      <c r="D28" s="13">
        <f>SUM(D14:D27)</f>
        <v>6</v>
      </c>
    </row>
    <row r="34" spans="1:6" ht="21" x14ac:dyDescent="0.35">
      <c r="A34" s="25" t="s">
        <v>15</v>
      </c>
    </row>
    <row r="35" spans="1:6" x14ac:dyDescent="0.25">
      <c r="A35" s="26"/>
    </row>
    <row r="36" spans="1:6" x14ac:dyDescent="0.25">
      <c r="A36" s="18"/>
    </row>
    <row r="39" spans="1:6" x14ac:dyDescent="0.25">
      <c r="B39" s="20" t="s">
        <v>16</v>
      </c>
      <c r="D39" s="21" t="s">
        <v>17</v>
      </c>
      <c r="E39" s="16"/>
      <c r="F39" s="20" t="s">
        <v>18</v>
      </c>
    </row>
    <row r="40" spans="1:6" x14ac:dyDescent="0.25">
      <c r="B40" s="19">
        <v>1</v>
      </c>
      <c r="D40" s="19">
        <v>1</v>
      </c>
      <c r="F40" s="19">
        <f>SUM(B43+D43)</f>
        <v>8</v>
      </c>
    </row>
    <row r="41" spans="1:6" x14ac:dyDescent="0.25">
      <c r="B41" s="19">
        <v>3</v>
      </c>
      <c r="D41" s="19"/>
    </row>
    <row r="42" spans="1:6" x14ac:dyDescent="0.25">
      <c r="B42" s="22">
        <v>3</v>
      </c>
      <c r="D42" s="22"/>
    </row>
    <row r="43" spans="1:6" x14ac:dyDescent="0.25">
      <c r="B43" s="23">
        <f>SUM(B40:B42)</f>
        <v>7</v>
      </c>
      <c r="C43" s="24"/>
      <c r="D43" s="23">
        <v>1</v>
      </c>
    </row>
    <row r="45" spans="1:6" x14ac:dyDescent="0.25">
      <c r="B45" s="32" t="s">
        <v>35</v>
      </c>
      <c r="F45" s="20" t="s">
        <v>33</v>
      </c>
    </row>
    <row r="46" spans="1:6" x14ac:dyDescent="0.25">
      <c r="B46" s="27" t="s">
        <v>31</v>
      </c>
      <c r="C46" s="27"/>
      <c r="D46" s="27" t="s">
        <v>32</v>
      </c>
      <c r="F46" s="19">
        <f>SUM(0.6+ (0.01*D60))</f>
        <v>0.91999999999999993</v>
      </c>
    </row>
    <row r="47" spans="1:6" x14ac:dyDescent="0.25">
      <c r="B47" s="29" t="s">
        <v>19</v>
      </c>
      <c r="C47" s="30">
        <v>0</v>
      </c>
      <c r="D47" s="28">
        <f>SUM(C47*2)</f>
        <v>0</v>
      </c>
    </row>
    <row r="48" spans="1:6" x14ac:dyDescent="0.25">
      <c r="B48" s="29" t="s">
        <v>20</v>
      </c>
      <c r="C48" s="30">
        <v>3</v>
      </c>
      <c r="D48" s="28">
        <f>SUM(C48*2)</f>
        <v>6</v>
      </c>
    </row>
    <row r="49" spans="2:6" x14ac:dyDescent="0.25">
      <c r="B49" s="29" t="s">
        <v>21</v>
      </c>
      <c r="C49" s="30">
        <v>5</v>
      </c>
      <c r="D49" s="28">
        <f>SUM(C49*1)</f>
        <v>5</v>
      </c>
    </row>
    <row r="50" spans="2:6" x14ac:dyDescent="0.25">
      <c r="B50" s="29" t="s">
        <v>22</v>
      </c>
      <c r="C50" s="30">
        <v>0</v>
      </c>
      <c r="D50" s="28">
        <f>SUM(C50*1)</f>
        <v>0</v>
      </c>
    </row>
    <row r="51" spans="2:6" x14ac:dyDescent="0.25">
      <c r="B51" s="29" t="s">
        <v>23</v>
      </c>
      <c r="C51" s="30">
        <v>0</v>
      </c>
      <c r="D51" s="28">
        <f>SUM(C51*1)</f>
        <v>0</v>
      </c>
    </row>
    <row r="52" spans="2:6" x14ac:dyDescent="0.25">
      <c r="B52" s="29" t="s">
        <v>24</v>
      </c>
      <c r="C52" s="30">
        <v>5</v>
      </c>
      <c r="D52" s="28">
        <f>SUM(C52*0.5)</f>
        <v>2.5</v>
      </c>
    </row>
    <row r="53" spans="2:6" x14ac:dyDescent="0.25">
      <c r="B53" s="29" t="s">
        <v>25</v>
      </c>
      <c r="C53" s="30">
        <v>5</v>
      </c>
      <c r="D53" s="28">
        <f>SUM(C53*0.5)</f>
        <v>2.5</v>
      </c>
    </row>
    <row r="54" spans="2:6" x14ac:dyDescent="0.25">
      <c r="B54" s="29" t="s">
        <v>26</v>
      </c>
      <c r="C54" s="30">
        <v>5</v>
      </c>
      <c r="D54" s="28">
        <f t="shared" ref="D54" si="0">SUM(C54*2)</f>
        <v>10</v>
      </c>
    </row>
    <row r="55" spans="2:6" x14ac:dyDescent="0.25">
      <c r="B55" s="29" t="s">
        <v>27</v>
      </c>
      <c r="C55" s="30">
        <v>3</v>
      </c>
      <c r="D55" s="28">
        <f>SUM(C55*1)</f>
        <v>3</v>
      </c>
    </row>
    <row r="56" spans="2:6" x14ac:dyDescent="0.25">
      <c r="B56" s="29" t="s">
        <v>28</v>
      </c>
      <c r="C56" s="30">
        <v>0</v>
      </c>
      <c r="D56" s="28">
        <f t="shared" ref="D56:D59" si="1">SUM(C56*1)</f>
        <v>0</v>
      </c>
    </row>
    <row r="57" spans="2:6" x14ac:dyDescent="0.25">
      <c r="B57" s="29" t="s">
        <v>29</v>
      </c>
      <c r="C57" s="30">
        <v>3</v>
      </c>
      <c r="D57" s="28">
        <f t="shared" si="1"/>
        <v>3</v>
      </c>
    </row>
    <row r="58" spans="2:6" x14ac:dyDescent="0.25">
      <c r="B58" s="29" t="s">
        <v>30</v>
      </c>
      <c r="C58" s="30">
        <v>0</v>
      </c>
      <c r="D58" s="28">
        <f t="shared" si="1"/>
        <v>0</v>
      </c>
    </row>
    <row r="59" spans="2:6" x14ac:dyDescent="0.25">
      <c r="B59" s="29" t="s">
        <v>34</v>
      </c>
      <c r="C59" s="30">
        <v>0</v>
      </c>
      <c r="D59" s="28">
        <f t="shared" si="1"/>
        <v>0</v>
      </c>
    </row>
    <row r="60" spans="2:6" x14ac:dyDescent="0.25">
      <c r="D60" s="31">
        <f>SUM(D47:D59)</f>
        <v>32</v>
      </c>
    </row>
    <row r="63" spans="2:6" x14ac:dyDescent="0.25">
      <c r="B63" s="32" t="s">
        <v>36</v>
      </c>
      <c r="C63" s="32"/>
      <c r="F63" s="20" t="s">
        <v>45</v>
      </c>
    </row>
    <row r="64" spans="2:6" x14ac:dyDescent="0.25">
      <c r="B64" s="27" t="s">
        <v>31</v>
      </c>
      <c r="C64" s="27"/>
      <c r="D64" s="27" t="s">
        <v>32</v>
      </c>
      <c r="F64" s="19">
        <f>SUM(1.4+ (-0.03*D73))</f>
        <v>0.74</v>
      </c>
    </row>
    <row r="65" spans="2:6" x14ac:dyDescent="0.25">
      <c r="B65" s="29" t="s">
        <v>37</v>
      </c>
      <c r="C65" s="30">
        <v>3</v>
      </c>
      <c r="D65" s="28">
        <f>SUM(C65*1.5)</f>
        <v>4.5</v>
      </c>
    </row>
    <row r="66" spans="2:6" x14ac:dyDescent="0.25">
      <c r="B66" s="29" t="s">
        <v>38</v>
      </c>
      <c r="C66" s="30">
        <v>3</v>
      </c>
      <c r="D66" s="28">
        <f>SUM(C66*0.5)</f>
        <v>1.5</v>
      </c>
    </row>
    <row r="67" spans="2:6" x14ac:dyDescent="0.25">
      <c r="B67" s="29" t="s">
        <v>39</v>
      </c>
      <c r="C67" s="30">
        <v>3</v>
      </c>
      <c r="D67" s="28">
        <f>SUM(C67*1)</f>
        <v>3</v>
      </c>
      <c r="F67" s="20" t="s">
        <v>46</v>
      </c>
    </row>
    <row r="68" spans="2:6" x14ac:dyDescent="0.25">
      <c r="B68" s="29" t="s">
        <v>40</v>
      </c>
      <c r="C68" s="30">
        <v>0</v>
      </c>
      <c r="D68" s="28">
        <f>SUM(C68*0.5)</f>
        <v>0</v>
      </c>
      <c r="F68" s="19">
        <f>SUM(F40*F46*F64)</f>
        <v>5.4463999999999997</v>
      </c>
    </row>
    <row r="69" spans="2:6" x14ac:dyDescent="0.25">
      <c r="B69" s="29" t="s">
        <v>41</v>
      </c>
      <c r="C69" s="30">
        <v>3</v>
      </c>
      <c r="D69" s="28">
        <f>SUM(C69*1)</f>
        <v>3</v>
      </c>
    </row>
    <row r="70" spans="2:6" x14ac:dyDescent="0.25">
      <c r="B70" s="29" t="s">
        <v>42</v>
      </c>
      <c r="C70" s="30">
        <v>5</v>
      </c>
      <c r="D70" s="28">
        <f>SUM(C70*2)</f>
        <v>10</v>
      </c>
    </row>
    <row r="71" spans="2:6" x14ac:dyDescent="0.25">
      <c r="B71" s="29" t="s">
        <v>43</v>
      </c>
      <c r="C71" s="30">
        <v>0</v>
      </c>
      <c r="D71" s="28">
        <f>SUM(C71*-1)</f>
        <v>0</v>
      </c>
    </row>
    <row r="72" spans="2:6" x14ac:dyDescent="0.25">
      <c r="B72" s="29" t="s">
        <v>44</v>
      </c>
      <c r="C72" s="30">
        <v>0</v>
      </c>
      <c r="D72" s="28">
        <f>SUM(C72*-1)</f>
        <v>0</v>
      </c>
      <c r="F72" s="20" t="s">
        <v>47</v>
      </c>
    </row>
    <row r="73" spans="2:6" x14ac:dyDescent="0.25">
      <c r="D73" s="31">
        <f>SUM(D65:D72)</f>
        <v>22</v>
      </c>
      <c r="F73" s="19">
        <f>SUM(F68*20)</f>
        <v>108.928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2019-09-10T01:37:22Z</dcterms:created>
  <dcterms:modified xsi:type="dcterms:W3CDTF">2019-09-12T01:35:44Z</dcterms:modified>
</cp:coreProperties>
</file>