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\FUPS\spec\"/>
    </mc:Choice>
  </mc:AlternateContent>
  <bookViews>
    <workbookView xWindow="0" yWindow="0" windowWidth="19635" windowHeight="7680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6" i="1"/>
  <c r="G7" i="1"/>
  <c r="G8" i="1"/>
  <c r="G9" i="1"/>
  <c r="G10" i="1"/>
  <c r="G11" i="1"/>
  <c r="G12" i="1"/>
  <c r="G13" i="1"/>
  <c r="G14" i="1"/>
  <c r="G15" i="1"/>
  <c r="F5" i="1"/>
  <c r="F6" i="1"/>
  <c r="F7" i="1"/>
  <c r="F8" i="1"/>
  <c r="F9" i="1"/>
  <c r="F10" i="1"/>
  <c r="F11" i="1"/>
  <c r="F12" i="1"/>
  <c r="F13" i="1"/>
  <c r="F14" i="1"/>
  <c r="F15" i="1"/>
  <c r="B15" i="1"/>
  <c r="C15" i="1" s="1"/>
  <c r="B14" i="1"/>
  <c r="C14" i="1" s="1"/>
  <c r="B13" i="1"/>
  <c r="C13" i="1" s="1"/>
  <c r="B12" i="1"/>
  <c r="C12" i="1" s="1"/>
  <c r="B11" i="1"/>
  <c r="C11" i="1" s="1"/>
  <c r="B10" i="1"/>
  <c r="C10" i="1" s="1"/>
  <c r="B9" i="1"/>
  <c r="C9" i="1" s="1"/>
  <c r="B8" i="1"/>
  <c r="C8" i="1" s="1"/>
  <c r="B7" i="1"/>
  <c r="C7" i="1" s="1"/>
  <c r="B6" i="1"/>
  <c r="C6" i="1" s="1"/>
  <c r="B5" i="1"/>
  <c r="C5" i="1" s="1"/>
</calcChain>
</file>

<file path=xl/sharedStrings.xml><?xml version="1.0" encoding="utf-8"?>
<sst xmlns="http://schemas.openxmlformats.org/spreadsheetml/2006/main" count="7" uniqueCount="7">
  <si>
    <t>SCHADEN</t>
  </si>
  <si>
    <t>f(SCHADEN)</t>
  </si>
  <si>
    <t>panic/s</t>
  </si>
  <si>
    <t>SUPPRESSION</t>
  </si>
  <si>
    <t>f(SUPPRESSION)</t>
  </si>
  <si>
    <t>Dauer bis 1</t>
  </si>
  <si>
    <t>Dauer auf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</si>
</sst>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/>
  </cellXfs>
  <cellStyles count="1">
    <cellStyle name="Standard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C15" totalsRowShown="0">
  <autoFilter ref="A4:C15"/>
  <tableColumns count="3">
    <tableColumn id="1" name="SCHADEN"/>
    <tableColumn id="2" name="f(SCHADEN)">
      <calculatedColumnFormula>EXP(LOG(11,EXP(1))*Tabelle1[SCHADEN]) - 1</calculatedColumnFormula>
    </tableColumn>
    <tableColumn id="3" name="Dauer auf 1" dataDxfId="2">
      <calculatedColumnFormula>MAX((Tabelle1[[#This Row],[f(SCHADEN)]]-1)/$B$2,0)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E4:G15" totalsRowShown="0">
  <autoFilter ref="E4:G15"/>
  <tableColumns count="3">
    <tableColumn id="1" name="SUPPRESSION"/>
    <tableColumn id="2" name="f(SUPPRESSION)" dataDxfId="1">
      <calculatedColumnFormula>0.0872*Tabelle2[[#This Row],[SUPPRESSION]]^2</calculatedColumnFormula>
    </tableColumn>
    <tableColumn id="4" name="Dauer bis 1" dataDxfId="0">
      <calculatedColumnFormula>1/Tabelle2[[#This Row],[f(SUPPRESSION)]]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5" sqref="F5"/>
    </sheetView>
  </sheetViews>
  <sheetFormatPr baseColWidth="10" defaultRowHeight="15" x14ac:dyDescent="0.25"/>
  <cols>
    <col min="2" max="2" width="12" customWidth="1"/>
    <col min="5" max="5" width="13.5" customWidth="1"/>
    <col min="6" max="6" width="15.375" customWidth="1"/>
  </cols>
  <sheetData>
    <row r="1" spans="1:7" x14ac:dyDescent="0.25">
      <c r="A1" s="2"/>
      <c r="B1" s="2"/>
      <c r="C1" s="2"/>
    </row>
    <row r="2" spans="1:7" x14ac:dyDescent="0.25">
      <c r="A2" s="1" t="s">
        <v>2</v>
      </c>
      <c r="B2">
        <v>3.5000000000000001E-3</v>
      </c>
    </row>
    <row r="4" spans="1:7" x14ac:dyDescent="0.25">
      <c r="A4" t="s">
        <v>0</v>
      </c>
      <c r="B4" t="s">
        <v>1</v>
      </c>
      <c r="C4" t="s">
        <v>6</v>
      </c>
      <c r="E4" t="s">
        <v>3</v>
      </c>
      <c r="F4" t="s">
        <v>4</v>
      </c>
      <c r="G4" t="s">
        <v>5</v>
      </c>
    </row>
    <row r="5" spans="1:7" x14ac:dyDescent="0.25">
      <c r="A5">
        <v>0</v>
      </c>
      <c r="B5">
        <f>EXP(LOG(11,EXP(1))*Tabelle1[SCHADEN]) - 1</f>
        <v>0</v>
      </c>
      <c r="C5">
        <f>MAX((Tabelle1[[#This Row],[f(SCHADEN)]]-1)/$B$2,0)</f>
        <v>0</v>
      </c>
      <c r="E5">
        <v>0</v>
      </c>
      <c r="F5">
        <f>0.0872*Tabelle2[[#This Row],[SUPPRESSION]]^2</f>
        <v>0</v>
      </c>
      <c r="G5" t="e">
        <f>1/Tabelle2[[#This Row],[f(SUPPRESSION)]]</f>
        <v>#DIV/0!</v>
      </c>
    </row>
    <row r="6" spans="1:7" x14ac:dyDescent="0.25">
      <c r="A6">
        <v>0.1</v>
      </c>
      <c r="B6">
        <f>EXP(LOG(11,EXP(1))*Tabelle1[SCHADEN]) - 1</f>
        <v>0.27098161521014075</v>
      </c>
      <c r="C6">
        <f>MAX((Tabelle1[[#This Row],[f(SCHADEN)]]-1)/$B$2,0)</f>
        <v>0</v>
      </c>
      <c r="E6">
        <v>0.1</v>
      </c>
      <c r="F6">
        <f>0.0872*Tabelle2[[#This Row],[SUPPRESSION]]^2</f>
        <v>8.7200000000000016E-4</v>
      </c>
      <c r="G6">
        <f>1/Tabelle2[[#This Row],[f(SUPPRESSION)]]</f>
        <v>1146.788990825688</v>
      </c>
    </row>
    <row r="7" spans="1:7" x14ac:dyDescent="0.25">
      <c r="A7">
        <v>0.2</v>
      </c>
      <c r="B7">
        <f>EXP(LOG(11,EXP(1))*Tabelle1[SCHADEN]) - 1</f>
        <v>0.61539426620217808</v>
      </c>
      <c r="C7">
        <f>MAX((Tabelle1[[#This Row],[f(SCHADEN)]]-1)/$B$2,0)</f>
        <v>0</v>
      </c>
      <c r="E7">
        <v>0.2</v>
      </c>
      <c r="F7">
        <f>0.0872*Tabelle2[[#This Row],[SUPPRESSION]]^2</f>
        <v>3.4880000000000006E-3</v>
      </c>
      <c r="G7">
        <f>1/Tabelle2[[#This Row],[f(SUPPRESSION)]]</f>
        <v>286.69724770642199</v>
      </c>
    </row>
    <row r="8" spans="1:7" x14ac:dyDescent="0.25">
      <c r="A8">
        <v>0.3</v>
      </c>
      <c r="B8">
        <f>EXP(LOG(11,EXP(1))*Tabelle1[SCHADEN]) - 1</f>
        <v>1.0531364136588439</v>
      </c>
      <c r="C8">
        <f>MAX((Tabelle1[[#This Row],[f(SCHADEN)]]-1)/$B$2,0)</f>
        <v>15.181832473955405</v>
      </c>
      <c r="E8">
        <v>0.3</v>
      </c>
      <c r="F8">
        <f>0.0872*Tabelle2[[#This Row],[SUPPRESSION]]^2</f>
        <v>7.8479999999999991E-3</v>
      </c>
      <c r="G8">
        <f>1/Tabelle2[[#This Row],[f(SUPPRESSION)]]</f>
        <v>127.42099898063202</v>
      </c>
    </row>
    <row r="9" spans="1:7" x14ac:dyDescent="0.25">
      <c r="A9">
        <v>0.4</v>
      </c>
      <c r="B9">
        <f>EXP(LOG(11,EXP(1))*Tabelle1[SCHADEN]) - 1</f>
        <v>1.6094986352788734</v>
      </c>
      <c r="C9">
        <f>MAX((Tabelle1[[#This Row],[f(SCHADEN)]]-1)/$B$2,0)</f>
        <v>174.14246722253526</v>
      </c>
      <c r="E9">
        <v>0.4</v>
      </c>
      <c r="F9">
        <f>0.0872*Tabelle2[[#This Row],[SUPPRESSION]]^2</f>
        <v>1.3952000000000003E-2</v>
      </c>
      <c r="G9">
        <f>1/Tabelle2[[#This Row],[f(SUPPRESSION)]]</f>
        <v>71.674311926605498</v>
      </c>
    </row>
    <row r="10" spans="1:7" x14ac:dyDescent="0.25">
      <c r="A10">
        <v>0.5</v>
      </c>
      <c r="B10">
        <f>EXP(LOG(11,EXP(1))*Tabelle1[SCHADEN]) - 1</f>
        <v>2.3166247903554003</v>
      </c>
      <c r="C10">
        <f>MAX((Tabelle1[[#This Row],[f(SCHADEN)]]-1)/$B$2,0)</f>
        <v>376.17851153011435</v>
      </c>
      <c r="E10">
        <v>0.5</v>
      </c>
      <c r="F10">
        <f>0.0872*Tabelle2[[#This Row],[SUPPRESSION]]^2</f>
        <v>2.18E-2</v>
      </c>
      <c r="G10">
        <f>1/Tabelle2[[#This Row],[f(SUPPRESSION)]]</f>
        <v>45.871559633027523</v>
      </c>
    </row>
    <row r="11" spans="1:7" x14ac:dyDescent="0.25">
      <c r="A11">
        <v>0.6</v>
      </c>
      <c r="B11">
        <f>EXP(LOG(11,EXP(1))*Tabelle1[SCHADEN]) - 1</f>
        <v>3.2153691330919001</v>
      </c>
      <c r="C11">
        <f>MAX((Tabelle1[[#This Row],[f(SCHADEN)]]-1)/$B$2,0)</f>
        <v>632.96260945482857</v>
      </c>
      <c r="E11">
        <v>0.6</v>
      </c>
      <c r="F11">
        <f>0.0872*Tabelle2[[#This Row],[SUPPRESSION]]^2</f>
        <v>3.1391999999999996E-2</v>
      </c>
      <c r="G11">
        <f>1/Tabelle2[[#This Row],[f(SUPPRESSION)]]</f>
        <v>31.855249745158005</v>
      </c>
    </row>
    <row r="12" spans="1:7" x14ac:dyDescent="0.25">
      <c r="A12">
        <v>0.7</v>
      </c>
      <c r="B12">
        <f>EXP(LOG(11,EXP(1))*Tabelle1[SCHADEN]) - 1</f>
        <v>4.3576566694841139</v>
      </c>
      <c r="C12">
        <f>MAX((Tabelle1[[#This Row],[f(SCHADEN)]]-1)/$B$2,0)</f>
        <v>959.33047699546114</v>
      </c>
      <c r="E12">
        <v>0.7</v>
      </c>
      <c r="F12">
        <f>0.0872*Tabelle2[[#This Row],[SUPPRESSION]]^2</f>
        <v>4.2727999999999995E-2</v>
      </c>
      <c r="G12">
        <f>1/Tabelle2[[#This Row],[f(SUPPRESSION)]]</f>
        <v>23.403856955626289</v>
      </c>
    </row>
    <row r="13" spans="1:7" x14ac:dyDescent="0.25">
      <c r="A13">
        <v>0.8</v>
      </c>
      <c r="B13">
        <f>EXP(LOG(11,EXP(1))*Tabelle1[SCHADEN]) - 1</f>
        <v>5.8094831275223022</v>
      </c>
      <c r="C13">
        <f>MAX((Tabelle1[[#This Row],[f(SCHADEN)]]-1)/$B$2,0)</f>
        <v>1374.1380364349434</v>
      </c>
      <c r="E13">
        <v>0.8</v>
      </c>
      <c r="F13">
        <f>0.0872*Tabelle2[[#This Row],[SUPPRESSION]]^2</f>
        <v>5.580800000000001E-2</v>
      </c>
      <c r="G13">
        <f>1/Tabelle2[[#This Row],[f(SUPPRESSION)]]</f>
        <v>17.918577981651374</v>
      </c>
    </row>
    <row r="14" spans="1:7" x14ac:dyDescent="0.25">
      <c r="A14">
        <v>0.9</v>
      </c>
      <c r="B14">
        <f>EXP(LOG(11,EXP(1))*Tabelle1[SCHADEN]) - 1</f>
        <v>7.654727864164494</v>
      </c>
      <c r="C14">
        <f>MAX((Tabelle1[[#This Row],[f(SCHADEN)]]-1)/$B$2,0)</f>
        <v>1901.3508183327126</v>
      </c>
      <c r="E14">
        <v>0.9</v>
      </c>
      <c r="F14">
        <f>0.0872*Tabelle2[[#This Row],[SUPPRESSION]]^2</f>
        <v>7.0632E-2</v>
      </c>
      <c r="G14">
        <f>1/Tabelle2[[#This Row],[f(SUPPRESSION)]]</f>
        <v>14.157888775625779</v>
      </c>
    </row>
    <row r="15" spans="1:7" x14ac:dyDescent="0.25">
      <c r="A15">
        <v>1</v>
      </c>
      <c r="B15">
        <f>EXP(LOG(11,EXP(1))*Tabelle1[SCHADEN]) - 1</f>
        <v>10.000000000000002</v>
      </c>
      <c r="C15">
        <f>MAX((Tabelle1[[#This Row],[f(SCHADEN)]]-1)/$B$2,0)</f>
        <v>2571.428571428572</v>
      </c>
      <c r="E15">
        <v>1</v>
      </c>
      <c r="F15">
        <f>0.0872*Tabelle2[[#This Row],[SUPPRESSION]]^2</f>
        <v>8.72E-2</v>
      </c>
      <c r="G15">
        <f>1/Tabelle2[[#This Row],[f(SUPPRESSION)]]</f>
        <v>11.467889908256881</v>
      </c>
    </row>
  </sheetData>
  <pageMargins left="0.7" right="0.7" top="0.78740157499999996" bottom="0.78740157499999996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Emanuel Linker</dc:creator>
  <cp:lastModifiedBy>Felix Emanuel Linker</cp:lastModifiedBy>
  <dcterms:created xsi:type="dcterms:W3CDTF">2016-10-10T20:32:36Z</dcterms:created>
  <dcterms:modified xsi:type="dcterms:W3CDTF">2016-10-10T22:04:09Z</dcterms:modified>
</cp:coreProperties>
</file>